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2"/>
  <workbookPr defaultThemeVersion="166925"/>
  <mc:AlternateContent xmlns:mc="http://schemas.openxmlformats.org/markup-compatibility/2006">
    <mc:Choice Requires="x15">
      <x15ac:absPath xmlns:x15ac="http://schemas.microsoft.com/office/spreadsheetml/2010/11/ac" url="https://gizonline.sharepoint.com/sites/PartneringforReadinesswithguests-3ClosedGCFReadiness/Freigegebene Dokumente/3 Closed GCF Readiness grants/CPDAE/CPDAE Readiness - implementation/Consultants/#08 Climate project development - 81288576 Aequilibrium/Implementation/Deliverables/Task 2_activity 4.2.1a/prioritization tool/IDA upload/"/>
    </mc:Choice>
  </mc:AlternateContent>
  <xr:revisionPtr revIDLastSave="14" documentId="13_ncr:1_{E6A24B09-B198-4E32-BE3E-EAF241F2D2C6}" xr6:coauthVersionLast="47" xr6:coauthVersionMax="47" xr10:uidLastSave="{603D8AAD-7E4A-49B0-AF85-DF30E7390ACA}"/>
  <bookViews>
    <workbookView showSheetTabs="0" xWindow="-110" yWindow="-110" windowWidth="19420" windowHeight="10300" firstSheet="1" activeTab="1" xr2:uid="{E04C1A6C-758F-9B42-BD49-379F6405D85E}"/>
  </bookViews>
  <sheets>
    <sheet name="Menu" sheetId="8" r:id="rId1"/>
    <sheet name="Instrucciones" sheetId="4" r:id="rId2"/>
    <sheet name="Paso 1 - Considerar los ejemplo" sheetId="7" r:id="rId3"/>
    <sheet name="Paso 2 - Establecer los criteri" sheetId="2" r:id="rId4"/>
    <sheet name="Paso 3 - Valorar los proyectos" sheetId="3" r:id="rId5"/>
    <sheet name="Paso 4 - Evaluar los resultados" sheetId="6"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65" i="6" l="1"/>
  <c r="Q65" i="6" s="1"/>
  <c r="P64" i="6"/>
  <c r="Q64" i="6" s="1"/>
  <c r="P63" i="6"/>
  <c r="Q63" i="6" s="1"/>
  <c r="P62" i="6"/>
  <c r="Q62" i="6" s="1"/>
  <c r="P61" i="6"/>
  <c r="Q61" i="6" s="1"/>
  <c r="P60" i="6"/>
  <c r="Q60" i="6" s="1"/>
  <c r="P59" i="6"/>
  <c r="Q59" i="6" s="1"/>
  <c r="P58" i="6"/>
  <c r="Q58" i="6" s="1"/>
  <c r="P57" i="6"/>
  <c r="Q57" i="6" s="1"/>
  <c r="P56" i="6"/>
  <c r="Q56" i="6" s="1"/>
  <c r="P52" i="6"/>
  <c r="Q52" i="6" s="1"/>
  <c r="P51" i="6"/>
  <c r="Q51" i="6" s="1"/>
  <c r="P50" i="6"/>
  <c r="Q50" i="6" s="1"/>
  <c r="P49" i="6"/>
  <c r="Q49" i="6" s="1"/>
  <c r="P48" i="6"/>
  <c r="Q48" i="6" s="1"/>
  <c r="P47" i="6"/>
  <c r="Q47" i="6" s="1"/>
  <c r="P46" i="6"/>
  <c r="Q46" i="6" s="1"/>
  <c r="P45" i="6"/>
  <c r="Q45" i="6" s="1"/>
  <c r="P44" i="6"/>
  <c r="Q44" i="6" s="1"/>
  <c r="P43" i="6"/>
  <c r="Q43" i="6" s="1"/>
  <c r="P39" i="6"/>
  <c r="Q39" i="6" s="1"/>
  <c r="P38" i="6"/>
  <c r="Q38" i="6" s="1"/>
  <c r="P37" i="6"/>
  <c r="Q37" i="6" s="1"/>
  <c r="P36" i="6"/>
  <c r="Q36" i="6" s="1"/>
  <c r="P35" i="6"/>
  <c r="Q35" i="6" s="1"/>
  <c r="P34" i="6"/>
  <c r="Q34" i="6" s="1"/>
  <c r="P33" i="6"/>
  <c r="Q33" i="6" s="1"/>
  <c r="P32" i="6"/>
  <c r="Q32" i="6" s="1"/>
  <c r="P31" i="6"/>
  <c r="Q31" i="6" s="1"/>
  <c r="P30" i="6"/>
  <c r="Q30" i="6" s="1"/>
  <c r="P26" i="6"/>
  <c r="Q26" i="6" s="1"/>
  <c r="P25" i="6"/>
  <c r="Q25" i="6" s="1"/>
  <c r="P24" i="6"/>
  <c r="Q24" i="6" s="1"/>
  <c r="P23" i="6"/>
  <c r="Q23" i="6" s="1"/>
  <c r="P22" i="6"/>
  <c r="Q22" i="6" s="1"/>
  <c r="P21" i="6"/>
  <c r="Q21" i="6" s="1"/>
  <c r="P20" i="6"/>
  <c r="Q20" i="6" s="1"/>
  <c r="P19" i="6"/>
  <c r="Q19" i="6" s="1"/>
  <c r="P18" i="6"/>
  <c r="Q18" i="6" s="1"/>
  <c r="P17" i="6"/>
  <c r="Q17" i="6" s="1"/>
  <c r="M65" i="6"/>
  <c r="N65" i="6" s="1"/>
  <c r="M64" i="6"/>
  <c r="N64" i="6" s="1"/>
  <c r="M63" i="6"/>
  <c r="N63" i="6" s="1"/>
  <c r="M62" i="6"/>
  <c r="N62" i="6" s="1"/>
  <c r="M61" i="6"/>
  <c r="N61" i="6" s="1"/>
  <c r="M60" i="6"/>
  <c r="N60" i="6" s="1"/>
  <c r="M59" i="6"/>
  <c r="N59" i="6" s="1"/>
  <c r="M58" i="6"/>
  <c r="N58" i="6" s="1"/>
  <c r="M57" i="6"/>
  <c r="N57" i="6" s="1"/>
  <c r="M56" i="6"/>
  <c r="N56" i="6" s="1"/>
  <c r="M52" i="6"/>
  <c r="N52" i="6" s="1"/>
  <c r="M51" i="6"/>
  <c r="N51" i="6" s="1"/>
  <c r="M50" i="6"/>
  <c r="N50" i="6" s="1"/>
  <c r="M49" i="6"/>
  <c r="N49" i="6" s="1"/>
  <c r="M48" i="6"/>
  <c r="N48" i="6" s="1"/>
  <c r="M47" i="6"/>
  <c r="N47" i="6" s="1"/>
  <c r="M46" i="6"/>
  <c r="N46" i="6" s="1"/>
  <c r="M45" i="6"/>
  <c r="N45" i="6" s="1"/>
  <c r="M44" i="6"/>
  <c r="N44" i="6" s="1"/>
  <c r="M43" i="6"/>
  <c r="N43" i="6" s="1"/>
  <c r="M39" i="6"/>
  <c r="N39" i="6" s="1"/>
  <c r="M38" i="6"/>
  <c r="N38" i="6" s="1"/>
  <c r="M37" i="6"/>
  <c r="N37" i="6" s="1"/>
  <c r="M36" i="6"/>
  <c r="N36" i="6" s="1"/>
  <c r="M35" i="6"/>
  <c r="N35" i="6" s="1"/>
  <c r="M34" i="6"/>
  <c r="N34" i="6" s="1"/>
  <c r="M33" i="6"/>
  <c r="N33" i="6" s="1"/>
  <c r="M32" i="6"/>
  <c r="N32" i="6" s="1"/>
  <c r="M31" i="6"/>
  <c r="N31" i="6" s="1"/>
  <c r="M30" i="6"/>
  <c r="N30" i="6" s="1"/>
  <c r="M26" i="6"/>
  <c r="N26" i="6" s="1"/>
  <c r="M25" i="6"/>
  <c r="N25" i="6" s="1"/>
  <c r="M24" i="6"/>
  <c r="N24" i="6" s="1"/>
  <c r="M23" i="6"/>
  <c r="N23" i="6" s="1"/>
  <c r="M22" i="6"/>
  <c r="N22" i="6" s="1"/>
  <c r="M21" i="6"/>
  <c r="N21" i="6" s="1"/>
  <c r="M20" i="6"/>
  <c r="N20" i="6" s="1"/>
  <c r="M19" i="6"/>
  <c r="N19" i="6" s="1"/>
  <c r="M18" i="6"/>
  <c r="N18" i="6" s="1"/>
  <c r="M17" i="6"/>
  <c r="N17" i="6" s="1"/>
  <c r="J65" i="6"/>
  <c r="K65" i="6" s="1"/>
  <c r="J64" i="6"/>
  <c r="K64" i="6" s="1"/>
  <c r="J63" i="6"/>
  <c r="K63" i="6" s="1"/>
  <c r="J62" i="6"/>
  <c r="K62" i="6" s="1"/>
  <c r="J61" i="6"/>
  <c r="K61" i="6" s="1"/>
  <c r="J60" i="6"/>
  <c r="K60" i="6" s="1"/>
  <c r="J59" i="6"/>
  <c r="K59" i="6" s="1"/>
  <c r="J58" i="6"/>
  <c r="K58" i="6" s="1"/>
  <c r="J57" i="6"/>
  <c r="K57" i="6" s="1"/>
  <c r="J56" i="6"/>
  <c r="K56" i="6" s="1"/>
  <c r="J52" i="6"/>
  <c r="K52" i="6" s="1"/>
  <c r="J51" i="6"/>
  <c r="K51" i="6" s="1"/>
  <c r="J50" i="6"/>
  <c r="K50" i="6" s="1"/>
  <c r="J49" i="6"/>
  <c r="K49" i="6" s="1"/>
  <c r="J48" i="6"/>
  <c r="K48" i="6" s="1"/>
  <c r="J47" i="6"/>
  <c r="K47" i="6" s="1"/>
  <c r="J46" i="6"/>
  <c r="K46" i="6" s="1"/>
  <c r="J45" i="6"/>
  <c r="K45" i="6" s="1"/>
  <c r="J44" i="6"/>
  <c r="K44" i="6" s="1"/>
  <c r="J43" i="6"/>
  <c r="K43" i="6" s="1"/>
  <c r="J39" i="6"/>
  <c r="K39" i="6" s="1"/>
  <c r="J38" i="6"/>
  <c r="K38" i="6" s="1"/>
  <c r="J37" i="6"/>
  <c r="K37" i="6" s="1"/>
  <c r="J36" i="6"/>
  <c r="K36" i="6" s="1"/>
  <c r="J35" i="6"/>
  <c r="K35" i="6" s="1"/>
  <c r="J34" i="6"/>
  <c r="K34" i="6" s="1"/>
  <c r="J33" i="6"/>
  <c r="K33" i="6" s="1"/>
  <c r="J32" i="6"/>
  <c r="K32" i="6" s="1"/>
  <c r="J31" i="6"/>
  <c r="K31" i="6" s="1"/>
  <c r="J30" i="6"/>
  <c r="K30" i="6" s="1"/>
  <c r="J26" i="6"/>
  <c r="K26" i="6" s="1"/>
  <c r="J25" i="6"/>
  <c r="K25" i="6" s="1"/>
  <c r="J24" i="6"/>
  <c r="K24" i="6" s="1"/>
  <c r="J23" i="6"/>
  <c r="K23" i="6" s="1"/>
  <c r="J22" i="6"/>
  <c r="K22" i="6" s="1"/>
  <c r="J21" i="6"/>
  <c r="K21" i="6" s="1"/>
  <c r="J20" i="6"/>
  <c r="K20" i="6" s="1"/>
  <c r="J19" i="6"/>
  <c r="K19" i="6" s="1"/>
  <c r="J18" i="6"/>
  <c r="K18" i="6" s="1"/>
  <c r="J17" i="6"/>
  <c r="K17" i="6" s="1"/>
  <c r="G65" i="6"/>
  <c r="H65" i="6" s="1"/>
  <c r="G64" i="6"/>
  <c r="H64" i="6" s="1"/>
  <c r="G63" i="6"/>
  <c r="H63" i="6" s="1"/>
  <c r="G62" i="6"/>
  <c r="H62" i="6" s="1"/>
  <c r="G61" i="6"/>
  <c r="H61" i="6" s="1"/>
  <c r="G60" i="6"/>
  <c r="H60" i="6" s="1"/>
  <c r="G59" i="6"/>
  <c r="H59" i="6" s="1"/>
  <c r="G58" i="6"/>
  <c r="H58" i="6" s="1"/>
  <c r="G57" i="6"/>
  <c r="H57" i="6" s="1"/>
  <c r="G56" i="6"/>
  <c r="H56" i="6" s="1"/>
  <c r="G52" i="6"/>
  <c r="H52" i="6" s="1"/>
  <c r="G51" i="6"/>
  <c r="H51" i="6" s="1"/>
  <c r="G50" i="6"/>
  <c r="H50" i="6" s="1"/>
  <c r="G49" i="6"/>
  <c r="H49" i="6" s="1"/>
  <c r="G48" i="6"/>
  <c r="H48" i="6" s="1"/>
  <c r="G47" i="6"/>
  <c r="H47" i="6" s="1"/>
  <c r="G46" i="6"/>
  <c r="H46" i="6" s="1"/>
  <c r="G45" i="6"/>
  <c r="H45" i="6" s="1"/>
  <c r="G44" i="6"/>
  <c r="H44" i="6" s="1"/>
  <c r="G43" i="6"/>
  <c r="H43" i="6" s="1"/>
  <c r="G39" i="6"/>
  <c r="H39" i="6" s="1"/>
  <c r="G38" i="6"/>
  <c r="H38" i="6" s="1"/>
  <c r="G37" i="6"/>
  <c r="H37" i="6" s="1"/>
  <c r="G36" i="6"/>
  <c r="H36" i="6" s="1"/>
  <c r="G35" i="6"/>
  <c r="H35" i="6" s="1"/>
  <c r="G34" i="6"/>
  <c r="H34" i="6" s="1"/>
  <c r="G33" i="6"/>
  <c r="H33" i="6" s="1"/>
  <c r="G32" i="6"/>
  <c r="H32" i="6" s="1"/>
  <c r="G31" i="6"/>
  <c r="H31" i="6" s="1"/>
  <c r="G30" i="6"/>
  <c r="H30" i="6" s="1"/>
  <c r="G26" i="6"/>
  <c r="H26" i="6" s="1"/>
  <c r="G25" i="6"/>
  <c r="H25" i="6" s="1"/>
  <c r="G24" i="6"/>
  <c r="H24" i="6" s="1"/>
  <c r="G23" i="6"/>
  <c r="H23" i="6" s="1"/>
  <c r="G22" i="6"/>
  <c r="H22" i="6" s="1"/>
  <c r="G21" i="6"/>
  <c r="H21" i="6" s="1"/>
  <c r="G20" i="6"/>
  <c r="H20" i="6" s="1"/>
  <c r="G19" i="6"/>
  <c r="H19" i="6" s="1"/>
  <c r="G18" i="6"/>
  <c r="H18" i="6" s="1"/>
  <c r="G17" i="6"/>
  <c r="H17" i="6" s="1"/>
  <c r="O65" i="6"/>
  <c r="L65" i="6"/>
  <c r="I65" i="6"/>
  <c r="F65" i="6"/>
  <c r="O64" i="6"/>
  <c r="L64" i="6"/>
  <c r="I64" i="6"/>
  <c r="F64" i="6"/>
  <c r="O63" i="6"/>
  <c r="L63" i="6"/>
  <c r="I63" i="6"/>
  <c r="F63" i="6"/>
  <c r="O62" i="6"/>
  <c r="L62" i="6"/>
  <c r="I62" i="6"/>
  <c r="F62" i="6"/>
  <c r="O61" i="6"/>
  <c r="L61" i="6"/>
  <c r="I61" i="6"/>
  <c r="F61" i="6"/>
  <c r="O60" i="6"/>
  <c r="L60" i="6"/>
  <c r="I60" i="6"/>
  <c r="F60" i="6"/>
  <c r="O59" i="6"/>
  <c r="L59" i="6"/>
  <c r="I59" i="6"/>
  <c r="F59" i="6"/>
  <c r="O58" i="6"/>
  <c r="L58" i="6"/>
  <c r="I58" i="6"/>
  <c r="F58" i="6"/>
  <c r="O57" i="6"/>
  <c r="L57" i="6"/>
  <c r="I57" i="6"/>
  <c r="F57" i="6"/>
  <c r="O56" i="6"/>
  <c r="L56" i="6"/>
  <c r="I56" i="6"/>
  <c r="F56" i="6"/>
  <c r="O52" i="6"/>
  <c r="L52" i="6"/>
  <c r="I52" i="6"/>
  <c r="F52" i="6"/>
  <c r="O51" i="6"/>
  <c r="L51" i="6"/>
  <c r="I51" i="6"/>
  <c r="F51" i="6"/>
  <c r="O50" i="6"/>
  <c r="L50" i="6"/>
  <c r="I50" i="6"/>
  <c r="F50" i="6"/>
  <c r="O49" i="6"/>
  <c r="L49" i="6"/>
  <c r="I49" i="6"/>
  <c r="F49" i="6"/>
  <c r="O48" i="6"/>
  <c r="L48" i="6"/>
  <c r="I48" i="6"/>
  <c r="F48" i="6"/>
  <c r="O47" i="6"/>
  <c r="L47" i="6"/>
  <c r="I47" i="6"/>
  <c r="F47" i="6"/>
  <c r="O46" i="6"/>
  <c r="L46" i="6"/>
  <c r="I46" i="6"/>
  <c r="F46" i="6"/>
  <c r="O45" i="6"/>
  <c r="L45" i="6"/>
  <c r="I45" i="6"/>
  <c r="F45" i="6"/>
  <c r="O44" i="6"/>
  <c r="L44" i="6"/>
  <c r="I44" i="6"/>
  <c r="F44" i="6"/>
  <c r="O43" i="6"/>
  <c r="L43" i="6"/>
  <c r="I43" i="6"/>
  <c r="F43" i="6"/>
  <c r="O39" i="6"/>
  <c r="L39" i="6"/>
  <c r="I39" i="6"/>
  <c r="F39" i="6"/>
  <c r="O38" i="6"/>
  <c r="L38" i="6"/>
  <c r="I38" i="6"/>
  <c r="F38" i="6"/>
  <c r="O37" i="6"/>
  <c r="L37" i="6"/>
  <c r="I37" i="6"/>
  <c r="F37" i="6"/>
  <c r="O36" i="6"/>
  <c r="L36" i="6"/>
  <c r="I36" i="6"/>
  <c r="F36" i="6"/>
  <c r="O35" i="6"/>
  <c r="L35" i="6"/>
  <c r="I35" i="6"/>
  <c r="F35" i="6"/>
  <c r="O34" i="6"/>
  <c r="L34" i="6"/>
  <c r="I34" i="6"/>
  <c r="F34" i="6"/>
  <c r="O33" i="6"/>
  <c r="L33" i="6"/>
  <c r="I33" i="6"/>
  <c r="F33" i="6"/>
  <c r="O32" i="6"/>
  <c r="L32" i="6"/>
  <c r="I32" i="6"/>
  <c r="F32" i="6"/>
  <c r="O31" i="6"/>
  <c r="L31" i="6"/>
  <c r="I31" i="6"/>
  <c r="F31" i="6"/>
  <c r="O30" i="6"/>
  <c r="L30" i="6"/>
  <c r="I30" i="6"/>
  <c r="F30" i="6"/>
  <c r="O26" i="6"/>
  <c r="L26" i="6"/>
  <c r="I26" i="6"/>
  <c r="F26" i="6"/>
  <c r="O25" i="6"/>
  <c r="L25" i="6"/>
  <c r="I25" i="6"/>
  <c r="F25" i="6"/>
  <c r="O24" i="6"/>
  <c r="L24" i="6"/>
  <c r="I24" i="6"/>
  <c r="F24" i="6"/>
  <c r="O23" i="6"/>
  <c r="L23" i="6"/>
  <c r="I23" i="6"/>
  <c r="F23" i="6"/>
  <c r="O22" i="6"/>
  <c r="L22" i="6"/>
  <c r="I22" i="6"/>
  <c r="F22" i="6"/>
  <c r="O21" i="6"/>
  <c r="L21" i="6"/>
  <c r="I21" i="6"/>
  <c r="F21" i="6"/>
  <c r="O20" i="6"/>
  <c r="L20" i="6"/>
  <c r="I20" i="6"/>
  <c r="F20" i="6"/>
  <c r="O19" i="6"/>
  <c r="L19" i="6"/>
  <c r="I19" i="6"/>
  <c r="F19" i="6"/>
  <c r="O18" i="6"/>
  <c r="L18" i="6"/>
  <c r="I18" i="6"/>
  <c r="F18" i="6"/>
  <c r="O17" i="6"/>
  <c r="L17" i="6"/>
  <c r="I17" i="6"/>
  <c r="F17" i="6"/>
  <c r="C65" i="6"/>
  <c r="C64" i="6"/>
  <c r="C63" i="6"/>
  <c r="C62" i="6"/>
  <c r="C61" i="6"/>
  <c r="C60" i="6"/>
  <c r="C59" i="6"/>
  <c r="C58" i="6"/>
  <c r="C57" i="6"/>
  <c r="C56" i="6"/>
  <c r="C52" i="6"/>
  <c r="C51" i="6"/>
  <c r="C50" i="6"/>
  <c r="C49" i="6"/>
  <c r="C48" i="6"/>
  <c r="C47" i="6"/>
  <c r="C46" i="6"/>
  <c r="C45" i="6"/>
  <c r="C44" i="6"/>
  <c r="C43" i="6"/>
  <c r="C39" i="6"/>
  <c r="C38" i="6"/>
  <c r="C37" i="6"/>
  <c r="C36" i="6"/>
  <c r="C35" i="6"/>
  <c r="C34" i="6"/>
  <c r="C33" i="6"/>
  <c r="C32" i="6"/>
  <c r="C31" i="6"/>
  <c r="C30" i="6"/>
  <c r="C26" i="6"/>
  <c r="C25" i="6"/>
  <c r="C24" i="6"/>
  <c r="C23" i="6"/>
  <c r="C22" i="6"/>
  <c r="C21" i="6"/>
  <c r="C20" i="6"/>
  <c r="C19" i="6"/>
  <c r="C18" i="6"/>
  <c r="C17" i="6"/>
  <c r="P13" i="6"/>
  <c r="P14" i="6"/>
  <c r="O14" i="6"/>
  <c r="B88" i="6" s="1"/>
  <c r="O13" i="6"/>
  <c r="M13" i="6"/>
  <c r="M14" i="6"/>
  <c r="L14" i="6"/>
  <c r="B87" i="6" s="1"/>
  <c r="L13" i="6"/>
  <c r="J13" i="6"/>
  <c r="J14" i="6"/>
  <c r="I14" i="6"/>
  <c r="B86" i="6" s="1"/>
  <c r="I13" i="6"/>
  <c r="G14" i="6"/>
  <c r="F14" i="6"/>
  <c r="B85" i="6" s="1"/>
  <c r="G13" i="6"/>
  <c r="F13" i="6"/>
  <c r="C14" i="6"/>
  <c r="B84" i="6" s="1"/>
  <c r="D14" i="6"/>
  <c r="C13" i="6"/>
  <c r="D13" i="6"/>
  <c r="Y68" i="3"/>
  <c r="Y67" i="3"/>
  <c r="AA67" i="3" s="1"/>
  <c r="Y66" i="3"/>
  <c r="Z66" i="3" s="1"/>
  <c r="Y65" i="3"/>
  <c r="AA65" i="3" s="1"/>
  <c r="Y64" i="3"/>
  <c r="AA64" i="3" s="1"/>
  <c r="Y63" i="3"/>
  <c r="AA63" i="3" s="1"/>
  <c r="Y62" i="3"/>
  <c r="AA62" i="3" s="1"/>
  <c r="Y61" i="3"/>
  <c r="AA61" i="3" s="1"/>
  <c r="Y60" i="3"/>
  <c r="AA60" i="3" s="1"/>
  <c r="Y59" i="3"/>
  <c r="Z59" i="3" s="1"/>
  <c r="Y55" i="3"/>
  <c r="AA55" i="3" s="1"/>
  <c r="Y54" i="3"/>
  <c r="AA54" i="3" s="1"/>
  <c r="Y53" i="3"/>
  <c r="AA53" i="3" s="1"/>
  <c r="Y52" i="3"/>
  <c r="AA52" i="3" s="1"/>
  <c r="Y51" i="3"/>
  <c r="AA51" i="3" s="1"/>
  <c r="Y50" i="3"/>
  <c r="Z50" i="3" s="1"/>
  <c r="Y49" i="3"/>
  <c r="AA49" i="3" s="1"/>
  <c r="Y48" i="3"/>
  <c r="AA48" i="3" s="1"/>
  <c r="Y47" i="3"/>
  <c r="AA47" i="3" s="1"/>
  <c r="Y46" i="3"/>
  <c r="AA46" i="3" s="1"/>
  <c r="Y42" i="3"/>
  <c r="AA42" i="3" s="1"/>
  <c r="Y41" i="3"/>
  <c r="AA41" i="3" s="1"/>
  <c r="Y40" i="3"/>
  <c r="AA40" i="3" s="1"/>
  <c r="Y39" i="3"/>
  <c r="AA39" i="3" s="1"/>
  <c r="Y38" i="3"/>
  <c r="AA38" i="3" s="1"/>
  <c r="Y37" i="3"/>
  <c r="AA37" i="3" s="1"/>
  <c r="Y36" i="3"/>
  <c r="AA36" i="3" s="1"/>
  <c r="Y35" i="3"/>
  <c r="AA35" i="3" s="1"/>
  <c r="Y34" i="3"/>
  <c r="AA34" i="3" s="1"/>
  <c r="Y33" i="3"/>
  <c r="AA33" i="3" s="1"/>
  <c r="Y29" i="3"/>
  <c r="AA29" i="3" s="1"/>
  <c r="Y28" i="3"/>
  <c r="AA28" i="3" s="1"/>
  <c r="Y27" i="3"/>
  <c r="AA27" i="3" s="1"/>
  <c r="Y26" i="3"/>
  <c r="Z26" i="3" s="1"/>
  <c r="Y25" i="3"/>
  <c r="Z25" i="3" s="1"/>
  <c r="Y24" i="3"/>
  <c r="AA24" i="3" s="1"/>
  <c r="Y23" i="3"/>
  <c r="Z23" i="3" s="1"/>
  <c r="Y22" i="3"/>
  <c r="Z22" i="3" s="1"/>
  <c r="Y21" i="3"/>
  <c r="AA21" i="3" s="1"/>
  <c r="Y20" i="3"/>
  <c r="AA20" i="3" s="1"/>
  <c r="T68" i="3"/>
  <c r="V68" i="3" s="1"/>
  <c r="T67" i="3"/>
  <c r="V67" i="3" s="1"/>
  <c r="T66" i="3"/>
  <c r="U66" i="3" s="1"/>
  <c r="T65" i="3"/>
  <c r="V65" i="3" s="1"/>
  <c r="T64" i="3"/>
  <c r="V64" i="3" s="1"/>
  <c r="T63" i="3"/>
  <c r="V63" i="3" s="1"/>
  <c r="T62" i="3"/>
  <c r="U62" i="3" s="1"/>
  <c r="T61" i="3"/>
  <c r="V61" i="3" s="1"/>
  <c r="T60" i="3"/>
  <c r="V60" i="3" s="1"/>
  <c r="T59" i="3"/>
  <c r="V59" i="3" s="1"/>
  <c r="T55" i="3"/>
  <c r="V55" i="3" s="1"/>
  <c r="T54" i="3"/>
  <c r="V54" i="3" s="1"/>
  <c r="T53" i="3"/>
  <c r="V53" i="3" s="1"/>
  <c r="T52" i="3"/>
  <c r="U52" i="3" s="1"/>
  <c r="T51" i="3"/>
  <c r="U51" i="3" s="1"/>
  <c r="T50" i="3"/>
  <c r="V50" i="3" s="1"/>
  <c r="T49" i="3"/>
  <c r="V49" i="3" s="1"/>
  <c r="T48" i="3"/>
  <c r="V48" i="3" s="1"/>
  <c r="T47" i="3"/>
  <c r="V47" i="3" s="1"/>
  <c r="T46" i="3"/>
  <c r="V46" i="3" s="1"/>
  <c r="T42" i="3"/>
  <c r="V42" i="3" s="1"/>
  <c r="T41" i="3"/>
  <c r="U41" i="3" s="1"/>
  <c r="T40" i="3"/>
  <c r="V40" i="3" s="1"/>
  <c r="T39" i="3"/>
  <c r="U39" i="3" s="1"/>
  <c r="T38" i="3"/>
  <c r="V38" i="3" s="1"/>
  <c r="T37" i="3"/>
  <c r="V37" i="3" s="1"/>
  <c r="T36" i="3"/>
  <c r="U36" i="3" s="1"/>
  <c r="T35" i="3"/>
  <c r="V35" i="3" s="1"/>
  <c r="T34" i="3"/>
  <c r="U34" i="3" s="1"/>
  <c r="T33" i="3"/>
  <c r="V33" i="3" s="1"/>
  <c r="T29" i="3"/>
  <c r="V29" i="3" s="1"/>
  <c r="T28" i="3"/>
  <c r="V28" i="3" s="1"/>
  <c r="T27" i="3"/>
  <c r="V27" i="3" s="1"/>
  <c r="T26" i="3"/>
  <c r="V26" i="3" s="1"/>
  <c r="T25" i="3"/>
  <c r="V25" i="3" s="1"/>
  <c r="T24" i="3"/>
  <c r="V24" i="3" s="1"/>
  <c r="T23" i="3"/>
  <c r="V23" i="3" s="1"/>
  <c r="T22" i="3"/>
  <c r="U22" i="3" s="1"/>
  <c r="T21" i="3"/>
  <c r="V21" i="3" s="1"/>
  <c r="T20" i="3"/>
  <c r="V20" i="3" s="1"/>
  <c r="O68" i="3"/>
  <c r="Q68" i="3" s="1"/>
  <c r="O67" i="3"/>
  <c r="P67" i="3" s="1"/>
  <c r="O66" i="3"/>
  <c r="P66" i="3" s="1"/>
  <c r="O65" i="3"/>
  <c r="P65" i="3" s="1"/>
  <c r="O64" i="3"/>
  <c r="Q64" i="3" s="1"/>
  <c r="O63" i="3"/>
  <c r="P63" i="3" s="1"/>
  <c r="O62" i="3"/>
  <c r="Q62" i="3" s="1"/>
  <c r="O61" i="3"/>
  <c r="P61" i="3" s="1"/>
  <c r="O60" i="3"/>
  <c r="Q60" i="3" s="1"/>
  <c r="O59" i="3"/>
  <c r="Q59" i="3" s="1"/>
  <c r="O55" i="3"/>
  <c r="Q55" i="3" s="1"/>
  <c r="O54" i="3"/>
  <c r="Q54" i="3" s="1"/>
  <c r="O53" i="3"/>
  <c r="Q53" i="3" s="1"/>
  <c r="O52" i="3"/>
  <c r="Q52" i="3" s="1"/>
  <c r="O51" i="3"/>
  <c r="P51" i="3" s="1"/>
  <c r="O50" i="3"/>
  <c r="P50" i="3" s="1"/>
  <c r="O49" i="3"/>
  <c r="Q49" i="3" s="1"/>
  <c r="O48" i="3"/>
  <c r="Q48" i="3" s="1"/>
  <c r="O47" i="3"/>
  <c r="Q47" i="3" s="1"/>
  <c r="O46" i="3"/>
  <c r="Q46" i="3" s="1"/>
  <c r="O42" i="3"/>
  <c r="Q42" i="3" s="1"/>
  <c r="O41" i="3"/>
  <c r="P41" i="3" s="1"/>
  <c r="O40" i="3"/>
  <c r="Q40" i="3" s="1"/>
  <c r="O39" i="3"/>
  <c r="Q39" i="3" s="1"/>
  <c r="O38" i="3"/>
  <c r="Q38" i="3" s="1"/>
  <c r="O37" i="3"/>
  <c r="Q37" i="3" s="1"/>
  <c r="O36" i="3"/>
  <c r="Q36" i="3" s="1"/>
  <c r="O35" i="3"/>
  <c r="Q35" i="3" s="1"/>
  <c r="O34" i="3"/>
  <c r="Q34" i="3" s="1"/>
  <c r="O33" i="3"/>
  <c r="Q33" i="3" s="1"/>
  <c r="O29" i="3"/>
  <c r="Q29" i="3" s="1"/>
  <c r="O28" i="3"/>
  <c r="P28" i="3" s="1"/>
  <c r="O27" i="3"/>
  <c r="Q27" i="3" s="1"/>
  <c r="O26" i="3"/>
  <c r="Q26" i="3" s="1"/>
  <c r="O25" i="3"/>
  <c r="P25" i="3" s="1"/>
  <c r="O24" i="3"/>
  <c r="P24" i="3" s="1"/>
  <c r="O23" i="3"/>
  <c r="Q23" i="3" s="1"/>
  <c r="O22" i="3"/>
  <c r="Q22" i="3" s="1"/>
  <c r="O21" i="3"/>
  <c r="Q21" i="3" s="1"/>
  <c r="O20" i="3"/>
  <c r="P20" i="3" s="1"/>
  <c r="J68" i="3"/>
  <c r="L68" i="3" s="1"/>
  <c r="J67" i="3"/>
  <c r="L67" i="3" s="1"/>
  <c r="J66" i="3"/>
  <c r="K66" i="3" s="1"/>
  <c r="J65" i="3"/>
  <c r="L65" i="3" s="1"/>
  <c r="J64" i="3"/>
  <c r="L64" i="3" s="1"/>
  <c r="J63" i="3"/>
  <c r="L63" i="3" s="1"/>
  <c r="J62" i="3"/>
  <c r="L62" i="3" s="1"/>
  <c r="J61" i="3"/>
  <c r="K61" i="3" s="1"/>
  <c r="J60" i="3"/>
  <c r="L60" i="3" s="1"/>
  <c r="J59" i="3"/>
  <c r="L59" i="3" s="1"/>
  <c r="J55" i="3"/>
  <c r="L55" i="3" s="1"/>
  <c r="J54" i="3"/>
  <c r="L54" i="3" s="1"/>
  <c r="J53" i="3"/>
  <c r="K53" i="3" s="1"/>
  <c r="J52" i="3"/>
  <c r="K52" i="3" s="1"/>
  <c r="J51" i="3"/>
  <c r="L51" i="3" s="1"/>
  <c r="J50" i="3"/>
  <c r="K50" i="3" s="1"/>
  <c r="J49" i="3"/>
  <c r="L49" i="3" s="1"/>
  <c r="J48" i="3"/>
  <c r="L48" i="3" s="1"/>
  <c r="J47" i="3"/>
  <c r="L47" i="3" s="1"/>
  <c r="J46" i="3"/>
  <c r="L46" i="3" s="1"/>
  <c r="J42" i="3"/>
  <c r="L42" i="3" s="1"/>
  <c r="J41" i="3"/>
  <c r="K41" i="3" s="1"/>
  <c r="J40" i="3"/>
  <c r="L40" i="3" s="1"/>
  <c r="J39" i="3"/>
  <c r="L39" i="3" s="1"/>
  <c r="J38" i="3"/>
  <c r="K38" i="3" s="1"/>
  <c r="J37" i="3"/>
  <c r="K37" i="3" s="1"/>
  <c r="J36" i="3"/>
  <c r="L36" i="3" s="1"/>
  <c r="J35" i="3"/>
  <c r="L35" i="3" s="1"/>
  <c r="J34" i="3"/>
  <c r="L34" i="3" s="1"/>
  <c r="J33" i="3"/>
  <c r="L33" i="3" s="1"/>
  <c r="J29" i="3"/>
  <c r="L29" i="3" s="1"/>
  <c r="J28" i="3"/>
  <c r="L28" i="3" s="1"/>
  <c r="J27" i="3"/>
  <c r="L27" i="3" s="1"/>
  <c r="J26" i="3"/>
  <c r="L26" i="3" s="1"/>
  <c r="J25" i="3"/>
  <c r="L25" i="3" s="1"/>
  <c r="J24" i="3"/>
  <c r="L24" i="3" s="1"/>
  <c r="J23" i="3"/>
  <c r="L23" i="3" s="1"/>
  <c r="J22" i="3"/>
  <c r="L22" i="3" s="1"/>
  <c r="J21" i="3"/>
  <c r="L21" i="3" s="1"/>
  <c r="J20" i="3"/>
  <c r="K20" i="3" s="1"/>
  <c r="E20" i="3"/>
  <c r="AA68" i="3"/>
  <c r="AA66" i="3"/>
  <c r="V22" i="3" l="1"/>
  <c r="Q41" i="3"/>
  <c r="Z47" i="3"/>
  <c r="Z61" i="3"/>
  <c r="L41" i="3"/>
  <c r="P52" i="3"/>
  <c r="K47" i="3"/>
  <c r="Z63" i="3"/>
  <c r="Z33" i="3"/>
  <c r="Z55" i="3"/>
  <c r="Z36" i="3"/>
  <c r="Q25" i="3"/>
  <c r="U47" i="3"/>
  <c r="K25" i="3"/>
  <c r="K55" i="3"/>
  <c r="P36" i="3"/>
  <c r="Q66" i="3"/>
  <c r="U55" i="3"/>
  <c r="K36" i="3"/>
  <c r="K60" i="3"/>
  <c r="Q67" i="3"/>
  <c r="V41" i="3"/>
  <c r="K33" i="3"/>
  <c r="U33" i="3"/>
  <c r="L38" i="3"/>
  <c r="Z39" i="3"/>
  <c r="V39" i="3"/>
  <c r="L61" i="3"/>
  <c r="U61" i="3"/>
  <c r="U63" i="3"/>
  <c r="U50" i="3"/>
  <c r="AA50" i="3"/>
  <c r="U20" i="3"/>
  <c r="AA22" i="3"/>
  <c r="K22" i="3"/>
  <c r="U28" i="3"/>
  <c r="Z20" i="3"/>
  <c r="L20" i="3"/>
  <c r="O66" i="6"/>
  <c r="O72" i="6" s="1"/>
  <c r="F53" i="6"/>
  <c r="F71" i="6" s="1"/>
  <c r="F66" i="6"/>
  <c r="F72" i="6" s="1"/>
  <c r="O53" i="6"/>
  <c r="I27" i="6"/>
  <c r="I69" i="6" s="1"/>
  <c r="G73" i="6"/>
  <c r="F74" i="6" s="1"/>
  <c r="C85" i="6" s="1"/>
  <c r="I66" i="6"/>
  <c r="L40" i="6"/>
  <c r="L53" i="6"/>
  <c r="L66" i="6"/>
  <c r="O27" i="6"/>
  <c r="O40" i="6"/>
  <c r="F40" i="6"/>
  <c r="F27" i="6"/>
  <c r="I40" i="6"/>
  <c r="I53" i="6"/>
  <c r="P73" i="6"/>
  <c r="O74" i="6" s="1"/>
  <c r="C88" i="6" s="1"/>
  <c r="M73" i="6"/>
  <c r="L74" i="6" s="1"/>
  <c r="C87" i="6" s="1"/>
  <c r="J73" i="6"/>
  <c r="I74" i="6" s="1"/>
  <c r="C86" i="6" s="1"/>
  <c r="L27" i="6"/>
  <c r="AA59" i="3"/>
  <c r="Z67" i="3"/>
  <c r="Z52" i="3"/>
  <c r="Z41" i="3"/>
  <c r="AA25" i="3"/>
  <c r="Z28" i="3"/>
  <c r="V66" i="3"/>
  <c r="U67" i="3"/>
  <c r="V52" i="3"/>
  <c r="V36" i="3"/>
  <c r="U25" i="3"/>
  <c r="P22" i="3"/>
  <c r="P33" i="3"/>
  <c r="P55" i="3"/>
  <c r="Q63" i="3"/>
  <c r="P47" i="3"/>
  <c r="L66" i="3"/>
  <c r="K64" i="3"/>
  <c r="K63" i="3"/>
  <c r="K49" i="3"/>
  <c r="L50" i="3"/>
  <c r="L52" i="3"/>
  <c r="K39" i="3"/>
  <c r="K26" i="3"/>
  <c r="K28" i="3"/>
  <c r="K27" i="3"/>
  <c r="Z34" i="3"/>
  <c r="Z42" i="3"/>
  <c r="Z53" i="3"/>
  <c r="Z64" i="3"/>
  <c r="AA23" i="3"/>
  <c r="Z48" i="3"/>
  <c r="Z21" i="3"/>
  <c r="AA26" i="3"/>
  <c r="Z29" i="3"/>
  <c r="Z40" i="3"/>
  <c r="Z62" i="3"/>
  <c r="Z35" i="3"/>
  <c r="Z65" i="3"/>
  <c r="Z27" i="3"/>
  <c r="Z68" i="3"/>
  <c r="Z37" i="3"/>
  <c r="Z51" i="3"/>
  <c r="Z24" i="3"/>
  <c r="Z46" i="3"/>
  <c r="Z54" i="3"/>
  <c r="Z38" i="3"/>
  <c r="Z49" i="3"/>
  <c r="Z60" i="3"/>
  <c r="U23" i="3"/>
  <c r="U42" i="3"/>
  <c r="U53" i="3"/>
  <c r="U64" i="3"/>
  <c r="U26" i="3"/>
  <c r="V34" i="3"/>
  <c r="U48" i="3"/>
  <c r="U21" i="3"/>
  <c r="U40" i="3"/>
  <c r="U24" i="3"/>
  <c r="U35" i="3"/>
  <c r="U46" i="3"/>
  <c r="V51" i="3"/>
  <c r="U54" i="3"/>
  <c r="V62" i="3"/>
  <c r="U65" i="3"/>
  <c r="U27" i="3"/>
  <c r="U38" i="3"/>
  <c r="U49" i="3"/>
  <c r="U60" i="3"/>
  <c r="U68" i="3"/>
  <c r="U37" i="3"/>
  <c r="U59" i="3"/>
  <c r="U29" i="3"/>
  <c r="P23" i="3"/>
  <c r="Q28" i="3"/>
  <c r="P42" i="3"/>
  <c r="Q50" i="3"/>
  <c r="P53" i="3"/>
  <c r="Q61" i="3"/>
  <c r="P64" i="3"/>
  <c r="P39" i="3"/>
  <c r="Q20" i="3"/>
  <c r="P34" i="3"/>
  <c r="P26" i="3"/>
  <c r="P37" i="3"/>
  <c r="P48" i="3"/>
  <c r="P59" i="3"/>
  <c r="P21" i="3"/>
  <c r="P29" i="3"/>
  <c r="P62" i="3"/>
  <c r="P35" i="3"/>
  <c r="P46" i="3"/>
  <c r="Q51" i="3"/>
  <c r="P54" i="3"/>
  <c r="Q24" i="3"/>
  <c r="P38" i="3"/>
  <c r="P49" i="3"/>
  <c r="P60" i="3"/>
  <c r="Q65" i="3"/>
  <c r="P68" i="3"/>
  <c r="P40" i="3"/>
  <c r="P27" i="3"/>
  <c r="K23" i="3"/>
  <c r="K34" i="3"/>
  <c r="K42" i="3"/>
  <c r="K48" i="3"/>
  <c r="L53" i="3"/>
  <c r="K59" i="3"/>
  <c r="K67" i="3"/>
  <c r="K21" i="3"/>
  <c r="K29" i="3"/>
  <c r="L37" i="3"/>
  <c r="K40" i="3"/>
  <c r="K51" i="3"/>
  <c r="K62" i="3"/>
  <c r="K24" i="3"/>
  <c r="K35" i="3"/>
  <c r="K46" i="3"/>
  <c r="K54" i="3"/>
  <c r="K65" i="3"/>
  <c r="K68" i="3"/>
  <c r="E179" i="7"/>
  <c r="E178" i="7"/>
  <c r="E177" i="7"/>
  <c r="E176" i="7"/>
  <c r="E175" i="7"/>
  <c r="E174" i="7"/>
  <c r="E173" i="7"/>
  <c r="E172" i="7"/>
  <c r="E181" i="7" l="1"/>
  <c r="G135" i="6"/>
  <c r="D136" i="6"/>
  <c r="G138" i="6"/>
  <c r="F135" i="6"/>
  <c r="O71" i="6"/>
  <c r="F138" i="6"/>
  <c r="F70" i="6"/>
  <c r="E135" i="6"/>
  <c r="L72" i="6"/>
  <c r="G137" i="6"/>
  <c r="L71" i="6"/>
  <c r="F137" i="6"/>
  <c r="O70" i="6"/>
  <c r="E138" i="6"/>
  <c r="O69" i="6"/>
  <c r="D138" i="6"/>
  <c r="I71" i="6"/>
  <c r="F136" i="6"/>
  <c r="I70" i="6"/>
  <c r="E136" i="6"/>
  <c r="L69" i="6"/>
  <c r="D137" i="6"/>
  <c r="F69" i="6"/>
  <c r="D135" i="6"/>
  <c r="L70" i="6"/>
  <c r="E137" i="6"/>
  <c r="I72" i="6"/>
  <c r="G136" i="6"/>
  <c r="E51" i="7"/>
  <c r="E168" i="7"/>
  <c r="E155" i="7"/>
  <c r="E142" i="7"/>
  <c r="E129" i="7"/>
  <c r="E116" i="7"/>
  <c r="E103" i="7"/>
  <c r="E90" i="7"/>
  <c r="E77" i="7"/>
  <c r="E64" i="7"/>
  <c r="E38" i="7"/>
  <c r="E25" i="7"/>
  <c r="E68" i="3"/>
  <c r="E67" i="3"/>
  <c r="E66" i="3"/>
  <c r="E65" i="3"/>
  <c r="E64" i="3"/>
  <c r="E63" i="3"/>
  <c r="E62" i="3"/>
  <c r="E61" i="3"/>
  <c r="E60" i="3"/>
  <c r="E55" i="3"/>
  <c r="E54" i="3"/>
  <c r="E53" i="3"/>
  <c r="E52" i="3"/>
  <c r="E51" i="3"/>
  <c r="E50" i="3"/>
  <c r="E49" i="3"/>
  <c r="E48" i="3"/>
  <c r="E47" i="3"/>
  <c r="E42" i="3"/>
  <c r="E41" i="3"/>
  <c r="E40" i="3"/>
  <c r="E39" i="3"/>
  <c r="E38" i="3"/>
  <c r="E37" i="3"/>
  <c r="E36" i="3"/>
  <c r="E35" i="3"/>
  <c r="E34" i="3"/>
  <c r="E28" i="3"/>
  <c r="E27" i="3"/>
  <c r="E26" i="3"/>
  <c r="E25" i="3"/>
  <c r="E24" i="3"/>
  <c r="E23" i="3"/>
  <c r="E22" i="3"/>
  <c r="D65" i="6"/>
  <c r="E65" i="6" s="1"/>
  <c r="A65" i="6"/>
  <c r="D64" i="6"/>
  <c r="E64" i="6" s="1"/>
  <c r="A64" i="6"/>
  <c r="D63" i="6"/>
  <c r="E63" i="6" s="1"/>
  <c r="A63" i="6"/>
  <c r="D62" i="6"/>
  <c r="E62" i="6" s="1"/>
  <c r="A62" i="6"/>
  <c r="D61" i="6"/>
  <c r="E61" i="6" s="1"/>
  <c r="A61" i="6"/>
  <c r="D60" i="6"/>
  <c r="E60" i="6" s="1"/>
  <c r="A60" i="6"/>
  <c r="D59" i="6"/>
  <c r="E59" i="6" s="1"/>
  <c r="A59" i="6"/>
  <c r="D58" i="6"/>
  <c r="E58" i="6" s="1"/>
  <c r="A58" i="6"/>
  <c r="D52" i="6"/>
  <c r="E52" i="6" s="1"/>
  <c r="A52" i="6"/>
  <c r="D51" i="6"/>
  <c r="E51" i="6" s="1"/>
  <c r="A51" i="6"/>
  <c r="D50" i="6"/>
  <c r="E50" i="6" s="1"/>
  <c r="A50" i="6"/>
  <c r="D49" i="6"/>
  <c r="E49" i="6" s="1"/>
  <c r="A49" i="6"/>
  <c r="D48" i="6"/>
  <c r="E48" i="6" s="1"/>
  <c r="A48" i="6"/>
  <c r="D47" i="6"/>
  <c r="E47" i="6" s="1"/>
  <c r="A47" i="6"/>
  <c r="D46" i="6"/>
  <c r="E46" i="6" s="1"/>
  <c r="A46" i="6"/>
  <c r="D45" i="6"/>
  <c r="E45" i="6" s="1"/>
  <c r="A45" i="6"/>
  <c r="D44" i="6"/>
  <c r="E44" i="6" s="1"/>
  <c r="A44" i="6"/>
  <c r="D39" i="6"/>
  <c r="E39" i="6" s="1"/>
  <c r="A39" i="6"/>
  <c r="D38" i="6"/>
  <c r="E38" i="6" s="1"/>
  <c r="A38" i="6"/>
  <c r="D37" i="6"/>
  <c r="E37" i="6" s="1"/>
  <c r="A37" i="6"/>
  <c r="D36" i="6"/>
  <c r="E36" i="6" s="1"/>
  <c r="A36" i="6"/>
  <c r="D35" i="6"/>
  <c r="E35" i="6" s="1"/>
  <c r="A35" i="6"/>
  <c r="D34" i="6"/>
  <c r="E34" i="6" s="1"/>
  <c r="A34" i="6"/>
  <c r="D33" i="6"/>
  <c r="E33" i="6" s="1"/>
  <c r="A33" i="6"/>
  <c r="D32" i="6"/>
  <c r="E32" i="6" s="1"/>
  <c r="A32" i="6"/>
  <c r="D26" i="6"/>
  <c r="E26" i="6" s="1"/>
  <c r="A26" i="6"/>
  <c r="D25" i="6"/>
  <c r="E25" i="6" s="1"/>
  <c r="A25" i="6"/>
  <c r="D24" i="6"/>
  <c r="E24" i="6" s="1"/>
  <c r="A24" i="6"/>
  <c r="D23" i="6"/>
  <c r="E23" i="6" s="1"/>
  <c r="A23" i="6"/>
  <c r="D22" i="6"/>
  <c r="E22" i="6" s="1"/>
  <c r="A22" i="6"/>
  <c r="D21" i="6"/>
  <c r="E21" i="6" s="1"/>
  <c r="A21" i="6"/>
  <c r="D20" i="6"/>
  <c r="E20" i="6" s="1"/>
  <c r="A20" i="6"/>
  <c r="D19" i="6"/>
  <c r="E19" i="6" s="1"/>
  <c r="A19" i="6"/>
  <c r="B68" i="3"/>
  <c r="B65" i="6" s="1"/>
  <c r="A68" i="3"/>
  <c r="B67" i="3"/>
  <c r="B64" i="6" s="1"/>
  <c r="A67" i="3"/>
  <c r="B66" i="3"/>
  <c r="B63" i="6" s="1"/>
  <c r="A66" i="3"/>
  <c r="B65" i="3"/>
  <c r="B62" i="6" s="1"/>
  <c r="A65" i="3"/>
  <c r="B64" i="3"/>
  <c r="B61" i="6" s="1"/>
  <c r="A64" i="3"/>
  <c r="B63" i="3"/>
  <c r="B60" i="6" s="1"/>
  <c r="A63" i="3"/>
  <c r="B62" i="3"/>
  <c r="B59" i="6" s="1"/>
  <c r="A62" i="3"/>
  <c r="B52" i="3"/>
  <c r="B49" i="6" s="1"/>
  <c r="A52" i="3"/>
  <c r="B51" i="3"/>
  <c r="B48" i="6" s="1"/>
  <c r="A51" i="3"/>
  <c r="B50" i="3"/>
  <c r="B47" i="6" s="1"/>
  <c r="A50" i="3"/>
  <c r="B49" i="3"/>
  <c r="B46" i="6" s="1"/>
  <c r="A49" i="3"/>
  <c r="B48" i="3"/>
  <c r="B45" i="6" s="1"/>
  <c r="A48" i="3"/>
  <c r="A53" i="3"/>
  <c r="B53" i="3"/>
  <c r="B50" i="6" s="1"/>
  <c r="A54" i="3"/>
  <c r="B54" i="3"/>
  <c r="B51" i="6" s="1"/>
  <c r="A55" i="3"/>
  <c r="B55" i="3"/>
  <c r="B52" i="6" s="1"/>
  <c r="B42" i="3"/>
  <c r="B39" i="6" s="1"/>
  <c r="A42" i="3"/>
  <c r="B41" i="3"/>
  <c r="B38" i="6" s="1"/>
  <c r="A41" i="3"/>
  <c r="B40" i="3"/>
  <c r="B37" i="6" s="1"/>
  <c r="A40" i="3"/>
  <c r="B39" i="3"/>
  <c r="B36" i="6" s="1"/>
  <c r="A39" i="3"/>
  <c r="B38" i="3"/>
  <c r="B35" i="6" s="1"/>
  <c r="A38" i="3"/>
  <c r="B37" i="3"/>
  <c r="B34" i="6" s="1"/>
  <c r="A37" i="3"/>
  <c r="B36" i="3"/>
  <c r="B33" i="6" s="1"/>
  <c r="A36" i="3"/>
  <c r="B35" i="3"/>
  <c r="B32" i="6" s="1"/>
  <c r="A35" i="3"/>
  <c r="B28" i="3"/>
  <c r="B25" i="6" s="1"/>
  <c r="A28" i="3"/>
  <c r="B27" i="3"/>
  <c r="B24" i="6" s="1"/>
  <c r="A27" i="3"/>
  <c r="B26" i="3"/>
  <c r="B23" i="6" s="1"/>
  <c r="A26" i="3"/>
  <c r="B25" i="3"/>
  <c r="B22" i="6" s="1"/>
  <c r="A25" i="3"/>
  <c r="B24" i="3"/>
  <c r="B21" i="6" s="1"/>
  <c r="A24" i="3"/>
  <c r="B23" i="3"/>
  <c r="B20" i="6" s="1"/>
  <c r="A23" i="3"/>
  <c r="A29" i="3"/>
  <c r="B29" i="3"/>
  <c r="B26" i="6" s="1"/>
  <c r="E29" i="3"/>
  <c r="A61" i="3"/>
  <c r="A60" i="3"/>
  <c r="A59" i="3"/>
  <c r="A47" i="3"/>
  <c r="A46" i="3"/>
  <c r="A34" i="3"/>
  <c r="A33" i="3"/>
  <c r="A22" i="3"/>
  <c r="A21" i="3"/>
  <c r="A20" i="3"/>
  <c r="A57" i="6"/>
  <c r="A56" i="6"/>
  <c r="A43" i="6"/>
  <c r="A31" i="6"/>
  <c r="A30" i="6"/>
  <c r="A18" i="6"/>
  <c r="A17" i="6"/>
  <c r="B74" i="2"/>
  <c r="B69" i="6" s="1"/>
  <c r="B75" i="2"/>
  <c r="B70" i="6" s="1"/>
  <c r="B76" i="2"/>
  <c r="B71" i="6" s="1"/>
  <c r="B77" i="2"/>
  <c r="B72" i="6" s="1"/>
  <c r="B16" i="6"/>
  <c r="B55" i="6"/>
  <c r="B42" i="6"/>
  <c r="B29" i="6"/>
  <c r="B58" i="3"/>
  <c r="B45" i="3"/>
  <c r="B32" i="3"/>
  <c r="E59" i="3"/>
  <c r="E46" i="3"/>
  <c r="E33" i="3"/>
  <c r="E21" i="3"/>
  <c r="G20" i="3"/>
  <c r="B19" i="3"/>
  <c r="D57" i="6"/>
  <c r="E57" i="6" s="1"/>
  <c r="D56" i="6"/>
  <c r="E56" i="6" s="1"/>
  <c r="D43" i="6"/>
  <c r="E43" i="6" s="1"/>
  <c r="D31" i="6"/>
  <c r="E31" i="6" s="1"/>
  <c r="D30" i="6"/>
  <c r="E30" i="6" s="1"/>
  <c r="D18" i="6"/>
  <c r="E18" i="6" s="1"/>
  <c r="D17" i="6"/>
  <c r="E17" i="6" s="1"/>
  <c r="B61" i="3"/>
  <c r="B58" i="6" s="1"/>
  <c r="B60" i="3"/>
  <c r="B57" i="6" s="1"/>
  <c r="B59" i="3"/>
  <c r="B56" i="6" s="1"/>
  <c r="B47" i="3"/>
  <c r="B44" i="6" s="1"/>
  <c r="B46" i="3"/>
  <c r="B43" i="6" s="1"/>
  <c r="B34" i="3"/>
  <c r="B31" i="6" s="1"/>
  <c r="B33" i="3"/>
  <c r="B30" i="6" s="1"/>
  <c r="B22" i="3"/>
  <c r="B19" i="6" s="1"/>
  <c r="B21" i="3"/>
  <c r="B18" i="6" s="1"/>
  <c r="B20" i="3"/>
  <c r="B17" i="6" s="1"/>
  <c r="C70" i="2"/>
  <c r="C44" i="2"/>
  <c r="C31" i="2"/>
  <c r="C78" i="2"/>
  <c r="F73" i="6" l="1"/>
  <c r="D103" i="6" s="1"/>
  <c r="L73" i="6"/>
  <c r="D105" i="6" s="1"/>
  <c r="I73" i="6"/>
  <c r="D104" i="6" s="1"/>
  <c r="O73" i="6"/>
  <c r="D106" i="6" s="1"/>
  <c r="F34" i="3"/>
  <c r="G34" i="3"/>
  <c r="F42" i="3"/>
  <c r="G42" i="3"/>
  <c r="G54" i="3"/>
  <c r="F54" i="3"/>
  <c r="F66" i="3"/>
  <c r="G66" i="3"/>
  <c r="G67" i="3"/>
  <c r="F67" i="3"/>
  <c r="F22" i="3"/>
  <c r="G22" i="3"/>
  <c r="G35" i="3"/>
  <c r="F35" i="3"/>
  <c r="F47" i="3"/>
  <c r="G47" i="3"/>
  <c r="F55" i="3"/>
  <c r="G55" i="3"/>
  <c r="G23" i="3"/>
  <c r="F23" i="3"/>
  <c r="G36" i="3"/>
  <c r="F36" i="3"/>
  <c r="G48" i="3"/>
  <c r="F48" i="3"/>
  <c r="F60" i="3"/>
  <c r="G60" i="3"/>
  <c r="G68" i="3"/>
  <c r="F68" i="3"/>
  <c r="G21" i="3"/>
  <c r="F21" i="3"/>
  <c r="G61" i="3"/>
  <c r="F61" i="3"/>
  <c r="F29" i="3"/>
  <c r="G29" i="3"/>
  <c r="G24" i="3"/>
  <c r="F24" i="3"/>
  <c r="F37" i="3"/>
  <c r="G37" i="3"/>
  <c r="F49" i="3"/>
  <c r="G49" i="3"/>
  <c r="F33" i="3"/>
  <c r="G33" i="3"/>
  <c r="G25" i="3"/>
  <c r="F25" i="3"/>
  <c r="F38" i="3"/>
  <c r="G38" i="3"/>
  <c r="G50" i="3"/>
  <c r="F50" i="3"/>
  <c r="G62" i="3"/>
  <c r="F62" i="3"/>
  <c r="G46" i="3"/>
  <c r="F46" i="3"/>
  <c r="F26" i="3"/>
  <c r="G26" i="3"/>
  <c r="G39" i="3"/>
  <c r="F39" i="3"/>
  <c r="F51" i="3"/>
  <c r="G51" i="3"/>
  <c r="F63" i="3"/>
  <c r="G63" i="3"/>
  <c r="F27" i="3"/>
  <c r="G27" i="3"/>
  <c r="F40" i="3"/>
  <c r="G40" i="3"/>
  <c r="F52" i="3"/>
  <c r="G52" i="3"/>
  <c r="F64" i="3"/>
  <c r="G64" i="3"/>
  <c r="G59" i="3"/>
  <c r="F59" i="3"/>
  <c r="G28" i="3"/>
  <c r="F28" i="3"/>
  <c r="F41" i="3"/>
  <c r="G41" i="3"/>
  <c r="G53" i="3"/>
  <c r="F53" i="3"/>
  <c r="G65" i="3"/>
  <c r="F65" i="3"/>
  <c r="C57" i="2"/>
  <c r="C53" i="6"/>
  <c r="D73" i="6"/>
  <c r="C74" i="6" s="1"/>
  <c r="C84" i="6" s="1"/>
  <c r="F20" i="3"/>
  <c r="C66" i="6"/>
  <c r="C40" i="6"/>
  <c r="C27" i="6"/>
  <c r="D134" i="6" l="1"/>
  <c r="C69" i="6"/>
  <c r="E134" i="6"/>
  <c r="C70" i="6"/>
  <c r="G134" i="6"/>
  <c r="C72" i="6"/>
  <c r="F134" i="6"/>
  <c r="C71" i="6"/>
  <c r="C73" i="6" l="1"/>
  <c r="D102" i="6" s="1"/>
</calcChain>
</file>

<file path=xl/sharedStrings.xml><?xml version="1.0" encoding="utf-8"?>
<sst xmlns="http://schemas.openxmlformats.org/spreadsheetml/2006/main" count="786" uniqueCount="259">
  <si>
    <t>Herramienta de priorización de ideas para proyectos y notas conceptuales del FVC y el FA</t>
  </si>
  <si>
    <t>Anterior</t>
  </si>
  <si>
    <t>Herramienta de priorización de ideas para proyectos y notas conceptuales</t>
  </si>
  <si>
    <t>del FVC y el FA</t>
  </si>
  <si>
    <t>Acerca de esta herramienta</t>
  </si>
  <si>
    <r>
      <rPr>
        <b/>
        <sz val="12"/>
        <color theme="1"/>
        <rFont val="Calibri"/>
        <family val="2"/>
        <scheme val="minor"/>
      </rPr>
      <t>Esta herramienta está diseñada para ayudar a las entidades con acceso directo (DAE) del FVC y a las entidades de implementación nacionales (EIN) del FA a priorizar las ideas de proyectos o notas conceptuales (NC) del FVC o del FA</t>
    </r>
    <r>
      <rPr>
        <sz val="12"/>
        <color theme="1"/>
        <rFont val="Calibri"/>
        <family val="2"/>
        <scheme val="minor"/>
      </rPr>
      <t xml:space="preserve"> con vistas a elegir las ideas para el posterior desarrollo de NC con mayor probabilidad de ser aprobadas por el FVC o el FA.</t>
    </r>
  </si>
  <si>
    <r>
      <t xml:space="preserve">Esta herramienta permite </t>
    </r>
    <r>
      <rPr>
        <b/>
        <sz val="12"/>
        <color theme="1"/>
        <rFont val="Calibri"/>
        <family val="2"/>
        <scheme val="minor"/>
      </rPr>
      <t>establecer criterios de evaluación para las ideas del proyecto y, a continuación, definir un sistema de valoración</t>
    </r>
    <r>
      <rPr>
        <sz val="12"/>
        <color theme="1"/>
        <rFont val="Calibri"/>
        <family val="2"/>
        <scheme val="minor"/>
      </rPr>
      <t xml:space="preserve"> de la importancia relativa de estos criterios, seguido de la </t>
    </r>
    <r>
      <rPr>
        <b/>
        <sz val="12"/>
        <color theme="1"/>
        <rFont val="Calibri"/>
        <family val="2"/>
        <scheme val="minor"/>
      </rPr>
      <t xml:space="preserve">calificación </t>
    </r>
    <r>
      <rPr>
        <sz val="12"/>
        <color theme="1"/>
        <rFont val="Calibri"/>
        <family val="2"/>
        <scheme val="minor"/>
      </rPr>
      <t xml:space="preserve">de las ideas del proyecto frente a los criterios para obtener una </t>
    </r>
    <r>
      <rPr>
        <b/>
        <sz val="12"/>
        <color theme="1"/>
        <rFont val="Calibri"/>
        <family val="2"/>
        <scheme val="minor"/>
      </rPr>
      <t>puntuación total</t>
    </r>
    <r>
      <rPr>
        <sz val="12"/>
        <color theme="1"/>
        <rFont val="Calibri"/>
        <family val="2"/>
        <scheme val="minor"/>
      </rPr>
      <t xml:space="preserve"> de cada idea del proyecto. También permite definir </t>
    </r>
    <r>
      <rPr>
        <b/>
        <sz val="12"/>
        <color theme="1"/>
        <rFont val="Calibri"/>
        <family val="2"/>
        <scheme val="minor"/>
      </rPr>
      <t xml:space="preserve">criterios de aprobación/no aprobación. </t>
    </r>
  </si>
  <si>
    <t>¿Cómo se utiliza la herramienta?</t>
  </si>
  <si>
    <t>Después de leer atentamente las instrucciones de cada página, haga</t>
  </si>
  <si>
    <t>Abreviaciones:</t>
  </si>
  <si>
    <t>click en el botón para continuar</t>
  </si>
  <si>
    <t>EA - Entidad acreditada</t>
  </si>
  <si>
    <t>FA - Fondo de Adaptación</t>
  </si>
  <si>
    <t>Haga click aquí para continuar</t>
  </si>
  <si>
    <t>NC - Nota conceptual</t>
  </si>
  <si>
    <t>CPDAE - Comunidad de Prácticas para las Entidades con Acceso Directo</t>
  </si>
  <si>
    <t>DAE - Entidad con acceso directo</t>
  </si>
  <si>
    <t>EE - Entidad de ejecución</t>
  </si>
  <si>
    <t>PF - Propuesta de financiación</t>
  </si>
  <si>
    <t>FVC - Fondo Verde para el Clima</t>
  </si>
  <si>
    <t>Lea y termine cada paso con atención antes de pasar al siguiente.</t>
  </si>
  <si>
    <t>EIN - Entidad de implementación nacional</t>
  </si>
  <si>
    <t>AND - Autoridad nacional designada</t>
  </si>
  <si>
    <t>MPP - Mecanismo de preparación de proyectos</t>
  </si>
  <si>
    <t>PAS - Proceso de aprobación simplificado</t>
  </si>
  <si>
    <t>Estructura de la herramienta</t>
  </si>
  <si>
    <t>Esta herramienta cuenta con 5 hojas:</t>
  </si>
  <si>
    <t>Menú (hoja actual)</t>
  </si>
  <si>
    <t>Recopila toda la información sobre la herramienta, su finalidad y cómo utilizarla.</t>
  </si>
  <si>
    <t>Paso 1</t>
  </si>
  <si>
    <t>Presenta algunos ejemplos de criterios de evaluación de proyectos.</t>
  </si>
  <si>
    <t>Paso 2</t>
  </si>
  <si>
    <t>Página para escribir y establecer los criterios de evaluación con una ponderación para cada criterio.</t>
  </si>
  <si>
    <t>Paso 3</t>
  </si>
  <si>
    <t>Calificación de los proyectos.</t>
  </si>
  <si>
    <t>Paso 4</t>
  </si>
  <si>
    <t>Resultados de la calificación y la evaluación con resultados numéricos y gráficos.</t>
  </si>
  <si>
    <t>Sí</t>
  </si>
  <si>
    <t>No</t>
  </si>
  <si>
    <t>Paso 1: Considerar los ejemplos de criterios</t>
  </si>
  <si>
    <r>
      <t xml:space="preserve">Antes de crear la matriz de evaluación individual en el paso 2, </t>
    </r>
    <r>
      <rPr>
        <b/>
        <sz val="12"/>
        <color theme="1"/>
        <rFont val="Calibri"/>
        <family val="2"/>
        <scheme val="minor"/>
      </rPr>
      <t>revise los ejemplos de criterios de evaluación</t>
    </r>
    <r>
      <rPr>
        <sz val="12"/>
        <color theme="1"/>
        <rFont val="Calibri"/>
        <family val="2"/>
        <scheme val="minor"/>
      </rPr>
      <t xml:space="preserve"> que hemos elaborado basándonos en nuestra experiencia en priorización de ideas para proyectos del FVC y el FA. Tenga en cuenta que los siguientes criterios son meros ejemplos para orientar su propio desarrollo de criterios y que no están avalados ni recomendados por el FVC ni el FA. </t>
    </r>
  </si>
  <si>
    <r>
      <t xml:space="preserve">Usted podrá </t>
    </r>
    <r>
      <rPr>
        <b/>
        <sz val="12"/>
        <color theme="1"/>
        <rFont val="Calibri"/>
        <family val="2"/>
        <scheme val="minor"/>
      </rPr>
      <t>editar</t>
    </r>
    <r>
      <rPr>
        <sz val="12"/>
        <color theme="1"/>
        <rFont val="Calibri"/>
        <family val="2"/>
        <scheme val="minor"/>
      </rPr>
      <t xml:space="preserve"> y </t>
    </r>
    <r>
      <rPr>
        <b/>
        <sz val="12"/>
        <color theme="1"/>
        <rFont val="Calibri"/>
        <family val="2"/>
        <scheme val="minor"/>
      </rPr>
      <t>reformular</t>
    </r>
    <r>
      <rPr>
        <sz val="12"/>
        <color theme="1"/>
        <rFont val="Calibri"/>
        <family val="2"/>
        <scheme val="minor"/>
      </rPr>
      <t xml:space="preserve"> cualquiera de los criterios propuestos según considere oportuno para sus fines. También puede </t>
    </r>
    <r>
      <rPr>
        <b/>
        <sz val="12"/>
        <color theme="1"/>
        <rFont val="Calibri"/>
        <family val="2"/>
        <scheme val="minor"/>
      </rPr>
      <t>formular sus propios criterios</t>
    </r>
    <r>
      <rPr>
        <sz val="12"/>
        <color theme="1"/>
        <rFont val="Calibri"/>
        <family val="2"/>
        <scheme val="minor"/>
      </rPr>
      <t xml:space="preserve"> si lo prefiere. 
Tenga en cuenta que </t>
    </r>
    <r>
      <rPr>
        <b/>
        <sz val="12"/>
        <color theme="1"/>
        <rFont val="Calibri"/>
        <family val="2"/>
        <scheme val="minor"/>
      </rPr>
      <t>las celdas de color amarillo se pueden editar</t>
    </r>
    <r>
      <rPr>
        <sz val="12"/>
        <color theme="1"/>
        <rFont val="Calibri"/>
        <family val="2"/>
        <scheme val="minor"/>
      </rPr>
      <t xml:space="preserve">, pero el resto de las celdas están protegidas contra escritura. </t>
    </r>
  </si>
  <si>
    <r>
      <t xml:space="preserve">Si decide utilizar uno o varios criterios de la siguiente lista, </t>
    </r>
    <r>
      <rPr>
        <b/>
        <sz val="12"/>
        <color theme="1"/>
        <rFont val="Calibri"/>
        <family val="2"/>
        <scheme val="minor"/>
      </rPr>
      <t>sólo tiene que copiar y pegar los criterios elegidos en el lugar que desee, en el paso 2</t>
    </r>
    <r>
      <rPr>
        <sz val="12"/>
        <color theme="1"/>
        <rFont val="Calibri"/>
        <family val="2"/>
        <scheme val="minor"/>
      </rPr>
      <t xml:space="preserve">. Esta herramienta permite utilizar hasta 40 criterios agrupados en cuatro secciones (la herramienta también funciona si elige menos de 40 criterios). </t>
    </r>
  </si>
  <si>
    <r>
      <rPr>
        <i/>
        <sz val="12"/>
        <color theme="1"/>
        <rFont val="Calibri"/>
        <family val="2"/>
        <scheme val="minor"/>
      </rPr>
      <t xml:space="preserve">Nota: </t>
    </r>
    <r>
      <rPr>
        <i/>
        <sz val="12"/>
        <color theme="1"/>
        <rFont val="Calibri"/>
        <family val="2"/>
        <scheme val="minor"/>
      </rPr>
      <t xml:space="preserve">Le recomendamos que no quite la protección de las hojas ni modifique ninguna de las celdas que tengan un color distinto del amarillo. </t>
    </r>
    <r>
      <rPr>
        <i/>
        <sz val="12"/>
        <color theme="1"/>
        <rFont val="Calibri"/>
        <family val="2"/>
        <scheme val="minor"/>
      </rPr>
      <t>La razón es que algunas de las celdas contienen un código de programación.</t>
    </r>
  </si>
  <si>
    <t>Sección xy: Principales requisitos del FVC</t>
  </si>
  <si>
    <t>Peso sugerido en %</t>
  </si>
  <si>
    <t>¿Deben ser criterios de aprobación/no aprobación?</t>
  </si>
  <si>
    <t>¿Se ajusta la idea del proyecto a la modalidad del PAS (el presupuesto es inferior a 25 millones de dólares y entra en la categoría C de GAS)?</t>
  </si>
  <si>
    <t>¿Se ajusta la idea del proyecto al estado de la acreditación de la EA propuesta (tamaño del proyecto, categoría de GAS, instrumentos de financiación, normas fiduciarias especializadas)?</t>
  </si>
  <si>
    <t>¿Qué solidez tienen la teoría del cambio (TdC) propuesta o las realizaciones y actividades propuestas del proyecto?</t>
  </si>
  <si>
    <t>¿Qué solidez tiene la justificación climática de la idea del proyecto?</t>
  </si>
  <si>
    <t>¿Hay disponibilidad de datos climáticos pertinentes y desagregados (pasados y futuros)?</t>
  </si>
  <si>
    <t>¿En qué medida es competitivo el impacto de mitigación previsto (tCO2eq durante la vida útil del proyecto) frente a proyectos similares ya adoptados por el FVC?</t>
  </si>
  <si>
    <t>¿En qué medida es competitivo el impacto de adaptación previsto (número de beneficiarios directos e indirectos) frente a proyectos similares ya adoptados por el FVC?</t>
  </si>
  <si>
    <t>¿En qué medida es compatible la idea del proyecto con las prioridades de la política nacional, las contribuciones determinadas a nivel nacional y los planes de adaptación?</t>
  </si>
  <si>
    <t>¿En qué medida es compatible la idea del proyecto con el programa nacional del FVC? ¿Se ha discutido o acordado con la AND?</t>
  </si>
  <si>
    <t>¿En qué medida se ha consultado a los principales actores interesados del proyecto de forma efectiva?</t>
  </si>
  <si>
    <t>Total (debería ser 100):</t>
  </si>
  <si>
    <t>Sección xy: Requisitos de la EA y los actores interesados</t>
  </si>
  <si>
    <t>¿Qué probabilidad hay de que se disponga de presupuesto, apoyo de expertos y recursos de personal interno durante un periodo de 2 años para apoyar el desarrollo de la NC y la PF?</t>
  </si>
  <si>
    <t>¿Qué probabilidad hay de obtener fondos de preparación del FVC (u otras ayudas externas) para desarrollar una NC y una solicitud de MPP para esta idea de proyecto?</t>
  </si>
  <si>
    <t>¿No hay riesgos inaceptables para la EA propuesta en esta idea de proyecto?</t>
  </si>
  <si>
    <t>¿En qué medida encaja el proyecto propuesto con la estrategia o el plan empresarial de la EA propuesta?</t>
  </si>
  <si>
    <t>¿En qué medida es realista la estructura de la ejecución del proyecto?</t>
  </si>
  <si>
    <t>¿Qué probabilidad hay de que las EE propuestas puedan cumplir lo que se les pide?</t>
  </si>
  <si>
    <t>¿Qué probabilidad hay de que los principales socios del proyecto y las personas afectadas estén de acuerdo con el diseño del proyecto propuesto?</t>
  </si>
  <si>
    <t>¿En qué medida el proyecto propuesto contempla riesgos de generar efectos adversos en el medio ambiente, la sociedad y la economía? ¿Se pueden mitigar estos riesgos de manera fácil y eficaz, y qué probabilidad hay de que ocurran?</t>
  </si>
  <si>
    <t>¿En qué medida el proyecto propuesto contempla riesgos de generar efectos adversos en la población indígena que vive en el lugar donde se va a llevar a cabo el proyecto? ¿Se pueden mitigar estos riesgos de manera fácil y eficaz, y qué probabilidad hay de que ocurran?</t>
  </si>
  <si>
    <t>¿En qué medida cumple el proyecto las políticas de género de la EA y el FVC?</t>
  </si>
  <si>
    <t xml:space="preserve">Sección xy: Resultados previstos con respecto a los criterios de inversión del FVC </t>
  </si>
  <si>
    <t>Potencial de impacto: ¿Se han justificado de manera adecuada/suficiente las necesidades de mitigación y adaptación al cambio climático en este proyecto? ¿Se pueden alcanzar la mayor parte de los resultados previstos durante la fase de ejecución del proyecto? ¿Las intervenciones propuestas son las opciones de mitigación/adaptación más adecuadas y viables?</t>
  </si>
  <si>
    <t>Potencial de cambio de paradigma - Innovación: ¿Aporta la propuesta soluciones innovadoras? ¿La propuesta está basada en la experiencia previa demostrada por evaluaciones empíricamente contrastadas?</t>
  </si>
  <si>
    <t>Potencial de cambio de paradigma - Replicabilidad y escalabilidad: ¿Se han identificado áreas que se puedan replicar o ampliar dentro o fuera del país? ¿Ofrece la propuesta un marco para intercambiar conocimientos y contribuir a la réplica o ampliación del proyecto? ¿Incorpora el proyecto medidas de adaptación/mitigación del cambio climático en las políticas/leyes, estrategias sectoriales y nacionales y procesos de toma de decisiones?</t>
  </si>
  <si>
    <t>Potencial de desarrollo sostenible: ¿Se espera que el proyecto promueva externalidades ambientales positivas? ¿Se espera que el proyecto aumente la productividad resiliente al clima y de bajas emisiones en el proceso de desarrollo? ¿Se espera que el proyecto reduzca las pérdidas o genere beneficios económicos? ¿El proyecto aborda de manera adecuada las distintas necesidades de mujeres y hombres para afrontar la desigualdad en la vulnerabilidad y los riesgos del cambio climático?</t>
  </si>
  <si>
    <t>Necesidades del beneficiario: ¿Están los beneficiarios objetivo y sus activos productivos expuestos a los riesgos del cambio climático y se han abordado debidamente estos riesgos en el proyecto propuesto? ¿Son limitados los recursos nacionales y locales, y se espera que la financiación del FVC supere obstáculos concretos de índole económica? ¿Se abordan adecuadamente las necesidades y carencias institucionales?</t>
  </si>
  <si>
    <t>Propiedad del país - Compatibilidad con las políticas del cambio climático: ¿Es compatible el proyecto con las políticas, las estrategias y los planes nacionales relacionados con el cambio climático y el desarrollo? ¿Se ha coordinado adecuadamente el proyecto con algún otro proyecto similar en curso o previsto?</t>
  </si>
  <si>
    <t>Propiedad del país - Capacidad de ejecución: ¿En qué medida tiene la EA propuesta la experiencia y la capacidad necesarias para ejecutar el proyecto con éxito? ¿En qué medida tienen las EE propuestas la experiencia y la capacitad necesarias para ejecutar el proyecto con éxito?</t>
  </si>
  <si>
    <t>Propiedad del país - Propiedad: ¿El proyecto atribuye la responsabilidad de la toma de decisiones a las instituciones pertinentes del país y utiliza el sistema nacional para garantizar la rendición de cuentas? ¿En qué medida se minimiza el nivel de los actores no nacionales o, en caso de estar presentes, se justifica debidamente?</t>
  </si>
  <si>
    <t>Propiedad del país - Consultas a los actores interesados: ¿En qué medida se ha preparado el proyecto en consulta con organizaciones de la sociedad civil y otros actores interesados (sectores provincial, local, privado, etc.)? ¿En qué medida se han tenido en cuenta las opiniones de las mujeres y los grupos vulnerables (incluida la población indígena)?</t>
  </si>
  <si>
    <t>Eficiencia y eficacia: ¿En qué medida se justifica la estructura financiera propuesta? ¿En qué medida pone en riesgo el proyecto la participación de la inversión privada y/o pública? ¿En qué medida está justificado el nivel de concesionalidad? ¿Es este el nivel mínimo necesario para que la propuesta sea viable? ¿En qué medida es adecuado el importe de la cofinanciación? ¿Hay una estrategia de salida y un plan de operaciones y mantenimiento sólidos que justifiquen la viabilidad financiera del proyecto, independientemente de la ayuda del FVC?</t>
  </si>
  <si>
    <t>Sección xy: Criterios de acceso a la energía y proyectos de generación de energía</t>
  </si>
  <si>
    <t>¿Cómo contribuye el proyecto a crear futuros sistemas de energía sin combustibles fósiles?</t>
  </si>
  <si>
    <t>¿En qué medida es compatible el proyecto con el objetivo de incrementar la ambición de generar energías renovables en el contexto de las contribuciones determinadas a nivel nacional (CDN) del país?</t>
  </si>
  <si>
    <t xml:space="preserve">¿En qué medida identifica y aborda el proyecto los principales obstáculos que dificultan la inversión en energías renovables, entre ellos los riesgos financieros y las dificultades normativas? </t>
  </si>
  <si>
    <t xml:space="preserve">¿Cómo promueve el proyecto los cambios sistémicos que se necesitan para acelerar la inversión en energías renovables? </t>
  </si>
  <si>
    <t>¿El proyecto apunta a zonas donde aún no hay mercado de energías renovables o está subdesarrollado? En caso afirmativo, ¿incluye el proyecto el desarrollo de capacidades para acelerar la inversión en energías renovables y facilitar la transición hacia una economía de bajas emisiones en las zonas donde aún no hay mercado?</t>
  </si>
  <si>
    <t>¿En qué medida incluye el proyecto una estrategia clara de operación y mantenimiento de la infraestructura de energía renovable que sea sostenible a largo plazo, tras la fase de inversión inicial?</t>
  </si>
  <si>
    <t>¿Cómo contribuye el proyecto a aumentar la cuota de energías renovables en la red eléctrica o en la producción total de electricidad?</t>
  </si>
  <si>
    <t>¿Es convincente el diseño del proyecto en lo que respecta al programa de gestión ambiental, por ejemplo la instalación de equipos de producción, almacenamiento y distribución de energía?</t>
  </si>
  <si>
    <t>¿Qué papel desempeña el almacenamiento de energía en el proyecto y cómo contribuye a la transmisión y distribución eficientes de energía en las zonas objetivo?</t>
  </si>
  <si>
    <t xml:space="preserve">¿En qué medida aborda el proyecto los obstáculos que afectan a todo el sistema para mejorar y mantener las redes de transmisión y distribución en el país? </t>
  </si>
  <si>
    <t>Sección xy: Criterios para los proyectos de sistemas de transporte de bajas emisiones</t>
  </si>
  <si>
    <t>¿Cuál es el nivel de idoneidad de la tecnología y las soluciones de mitigación propuestas para lograr un cambio de paradigma que se aleje del transporte impulsado por combustibles fósiles en la zona elegida para el proyecto?</t>
  </si>
  <si>
    <t>¿En qué medida garantiza el proyecto propuesto que la electricidad para los vehículos eléctricos (VE) habilitados para el proyecto proceda de fuentes renovables (solar, eólica, etc.)?</t>
  </si>
  <si>
    <t>¿En qué medida garantiza el proyecto un número suficiente de estaciones de recarga para los VE habilitados por el proyecto propuesto?</t>
  </si>
  <si>
    <t>¿Es convincente el diseño del proyecto en cuanto a la idoneidad de los tipos y modelos de VE propuestos? ¿Se han sometido a prueba estos tipos y modelos de VE en el país? ¿En qué medida se han comparado y evaluado los distintos tipos y modelos de VE?</t>
  </si>
  <si>
    <t>¿Es convincente el diseño del proyecto en lo que respecta a la idoneidad de las soluciones de adaptación propuestas, como la adaptación climática de las terminales, la adaptación climática de las rutas de transporte público, etc.?</t>
  </si>
  <si>
    <t>¿Es convincente el diseño del proyecto en lo que respecta a las soluciones propuestas para la conectividad del último tramo?</t>
  </si>
  <si>
    <t>¿Es convincente el diseño del proyecto en lo que respecta a la cobertura de los costes de explotación y mantenimiento durante la vida útil del proyecto y con miras al futuro?</t>
  </si>
  <si>
    <t>¿Es convincente el diseño del proyecto en lo que respecta al programa de gestión ambiental, por ejemplo en cuanto al tratamiento de las pilas usadas y otros riesgos ambientales?</t>
  </si>
  <si>
    <t>¿Es convincente el diseño del proyecto en lo que respecta al desarrollo y mantenimiento de las capacidades necesarias de los principales actores interesados que participan en la ejecución del proyecto, incluidos los operadores de VE?</t>
  </si>
  <si>
    <t>¿Es convincente el diseño del proyecto en lo que respecta a la probabilidad de que los usuarios de las nuevas opciones de transporte acepten y utilicen los servicios propuestos a corto y largo plazo?</t>
  </si>
  <si>
    <t>Sección xy: Criterios para proyectos en el área de resultados de eficiencia energética en edificios, ciudades, industrias y electrodomésticos</t>
  </si>
  <si>
    <t>¿En qué medida el proyecto apunta a acelerar el cambio hacia fuentes de bajas emisiones para el calor de proceso?</t>
  </si>
  <si>
    <t>¿En qué medida el proyecto apunta a aumentar el uso de materias primas de bajas emisiones, como el reciclado, en los procesos industriales?</t>
  </si>
  <si>
    <t>¿Es convincente el plan del proyecto en lo que respecta a la disminución de la intensidad de recursos en las operaciones industriales?</t>
  </si>
  <si>
    <t>¿Son convincentes las medidas y tecnologías propuestas para mejorar la eficiencia energética de la calefacción, la refrigeración y la iluminación en los espacios residenciales?</t>
  </si>
  <si>
    <t xml:space="preserve">¿En qué medida contribuirá el proyecto a diseñar y aplicar normas mínimas de eficiencia energética para aparatos y equipos? </t>
  </si>
  <si>
    <t>¿Qué obstáculos o dificultades se han identificado en el proyecto para catalizar el cambio del mercado hacia aparatos y equipos más eficientes, y cómo se han abordado estos obstáculos o dificultades en el proyecto propuesto?</t>
  </si>
  <si>
    <t xml:space="preserve">¿En qué medida se han probado las tecnologías de eficiencia energética propuestas en el país o en la zona objetivo propuesta? </t>
  </si>
  <si>
    <t>¿Es convincente el proyecto a la hora de justificar por qué es necesaria la financiación subvencionada de las tecnologías y medidas propuestas?</t>
  </si>
  <si>
    <t>¿Es convincente el diseño del proyecto en lo que respecta a la probabilidad de que los usuarios de las nuevas opciones tecnológicas acepten y utilicen las tecnologías propuestas a corto y largo plazo?</t>
  </si>
  <si>
    <t>Sección xy: Criterios para proyectos en los ámbitos de la silvicultura y el uso del suelo</t>
  </si>
  <si>
    <t>¿Cómo mide y evalúa el proyecto el impacto en la protección de los bosques y paisajes naturales, y cómo contribuye este impacto a la mitigación del cambio climático y a la adaptación al mismo?</t>
  </si>
  <si>
    <t>¿En qué medida proporcionará el proyecto datos e información sobre los beneficios colaterales que generaría, como la conservación de la biodiversidad, la mejora de los medios de subsistencia de la comunidad o de los servicios ecosistémicos, protegiendo al mismo tiempo los bosques y los paisajes naturales?</t>
  </si>
  <si>
    <t>¿Qué estrategias concretas, basadas en los ecosistemas, adoptaría el proyecto para evitar compensaciones y promover sinergias entre la mitigación y la adaptación en las iniciativas de restauración?</t>
  </si>
  <si>
    <t>¿En qué medida aborda el proyecto la conservación de la biodiversidad en los paisajes forestales restaurados?</t>
  </si>
  <si>
    <t>¿Cómo prevé el proyecto garantizar la sostenibilidad de los paisajes restaurados y su contribución continuada a la mitigación y adaptación al cambio climático una vez finalizado el proyecto?</t>
  </si>
  <si>
    <t>¿Qué asociaciones o colaboraciones se han establecido o se establecerían con organismos gubernamentales, ONG u otros actores interesados para apoyar y mejorar los resultados del proyecto?</t>
  </si>
  <si>
    <t>¿En qué medida contribuirá el proyecto a la producción sostenible de productos forestales madereros y no madereros, y qué resultados obtendría la sostenibilidad económica y ecológica?</t>
  </si>
  <si>
    <t xml:space="preserve">¿Cómo abordará el proyecto el problema de la compatibilidad de la gestión forestal con otros usos del suelo en la zona objetivo? </t>
  </si>
  <si>
    <t>¿Qué efectos ecológicos y ambientales producirá el proyecto en el sector de la silvicultura y el uso del suelo, y cómo se controlarán y mitigarán estos efectos?</t>
  </si>
  <si>
    <t>¿Puede el proyecto servir de modelo o demostrar estrategias que se puedan replicar o ampliar en otras regiones o países para promover la gestión forestal sostenible?</t>
  </si>
  <si>
    <t>Sección xy: Criterios para proyectos de mitigación y adaptación en los sectores de la agricultura y/o la pesca</t>
  </si>
  <si>
    <t>¿En qué medida responden las actividades propuestas del proyecto a los principales peligros climáticos y riesgos concretos?</t>
  </si>
  <si>
    <t>¿En qué medida contempla el proyecto variedades de cultivos y/o razas de ganado mejoradas y resilientes frente al clima, así como prácticas y tecnologías de adaptación innovadoras, una mejor gestión de los recursos naturales (tierra, agua, ecosistemas, biodiversidad) y/o el uso de insumos de producción alternativos?</t>
  </si>
  <si>
    <t>¿En qué medida promueve el proyecto la agroecología resiliente mediante la mejora de la gestión de los recursos hídricos, la gestión integrada de plagas, la gestión integrada del suelo, la diversificación de los sistemas agrícolas y/o la agrosilvicultura?</t>
  </si>
  <si>
    <t xml:space="preserve">¿En qué medida crea sinergias el proyecto entre los efectos de la adaptación y la mitigación? </t>
  </si>
  <si>
    <t>¿En qué medida integra el proyecto servicios de asesoramiento informativo climático (por ejemplo, sistemas de alerta temprana, tecnología digital, formación) y de gestión de riesgos (por ejemplo, programas de seguros y protección social, formación financiera)?</t>
  </si>
  <si>
    <t>¿En qué medida optimiza el proyecto las fuentes de financiación y los instrumentos para permitir un cambio de paradigma y lograr la sostenibilidad de los sistemas a largo plazo?</t>
  </si>
  <si>
    <t>¿En qué medida contempla la estructura de financiación propuesta las políticas concretas del proyecto, los entornos de mercado, los efectos del cambio climático y las normas culturales?</t>
  </si>
  <si>
    <t>¿Qué efectos ecológicos y ambientales producirá el proyecto en los sectores agrícola y/o pesquero, y cómo se controlarán y mitigarán estos efectos?</t>
  </si>
  <si>
    <t>¿Puede el proyecto servir de modelo o demostrar estrategias que se puedan replicar o ampliar en otras regiones o países para promover la agricultura sostenible y resiliente frente al cambio climático?</t>
  </si>
  <si>
    <t>Sección xy: Criterios para proyectos en los ámbitos de la salud y/o la seguridad de los alimentos y el agua</t>
  </si>
  <si>
    <t>¿En qué medida aborda el proyecto problemas de salud relacionados con el clima, como la desnutrición, el calor y el frío, los fenómenos meteorológicos extremos, las enfermedades transmitidas por vectores y las infecciones transmitidas por los alimentos y el agua?</t>
  </si>
  <si>
    <t>¿En qué medida promueve el proyecto sistemas y servicios sanitarios resilientes frente al clima, con bajas emisiones de carbono y respetuosos con la naturaleza para prever, responder, afrontar, recuperarse y adaptarse a las perturbaciones y el estrés climático?</t>
  </si>
  <si>
    <t>¿En qué medida facilita el proyecto servicios gestión de riesgos, asesoramiento climático y acciones comunitarias para gestionar mejor los riesgos climáticos actuales y emergentes?</t>
  </si>
  <si>
    <t>¿En qué medida contempla el proyecto los elementos clave para crear sistemas sanitarios resilientes frente al clima, por ejemplo: personal sanitario, evaluación de la vulnerabilidad, la capacidad y la adaptación, seguimiento integrado de riesgos y alerta temprana, investigación sobre la salud y el clima, tecnologías e infraestructuras resilientes frente al clima, gestión de los factores ambientales que influyen en la salud, programas sanitarios con un enfoque climático, preparación y gestión de emergencias, financiación para la salud y el clima, liderazgo y gobernanza?</t>
  </si>
  <si>
    <t>¿En qué medida mejora el proyecto la conservación del agua, la eficiencia hídrica y la reutilización del agua?</t>
  </si>
  <si>
    <t>¿En qué medida refuerza el proyecto la gestión integrada de los recursos hídricos, la protección contra catástrofes relacionadas con el agua, la conservación de los recursos hídricos y la mejora de servicios resilientes de abastecimiento de agua y saneamiento?</t>
  </si>
  <si>
    <t>¿En qué medida mejora el proyecto la seguridad alimentaria a lo largo de toda la cadena de valor con capacidad adaptativa para la movilización, el transporte, el tratamiento, el almacenamiento y la distribución de productos agrícolas, además de fomentar la seguridad alimentaria nacional y apoyar a las empresas agrícolas nacionales e internacionales?</t>
  </si>
  <si>
    <t>¿En qué medida contempla el proyecto los efectos de las bajas emisiones de GEI en toda la cadena de valor de los alimentos (producción, almacenamiento, transporte, tratamiento, comercialización y distribución)?</t>
  </si>
  <si>
    <t>¿Es convincente el proyecto en lo que respecta a la coordinación de políticas propuestas, el desarrollo de capacidades, la innovación tecnológica y la participación de los actores interesados para mejorar y mantener la salud y/o la seguridad de los alimentos y el agua?</t>
  </si>
  <si>
    <t>¿Puede el proyecto servir de modelo o demostrar estrategias que se puedan replicar o ampliar en otras regiones o países para mejorar y mantener el sistema de salud y/o la seguridad de los alimentos y el agua?</t>
  </si>
  <si>
    <t>Sección xy: Criterios para proyectos en los ámbitos de la adaptación y la protección contra el cambio climático de la infraestructura y el entorno construido</t>
  </si>
  <si>
    <t xml:space="preserve">¿En qué medida considera el proyecto la interacción recíproca de los activos de infraestructura individuales como red o en la intersección con otros sistemas de infraestructuras, además de los sistemas sociales, económicos y ambientales en los que se ubican, a fin de identificar y mitigar los riesgos sistémicos, incluidos los fallos de los sistemas con efecto cascada? </t>
  </si>
  <si>
    <t>¿En qué medida identifica y evalúa el proyecto los riesgos que plantean las amenazas climáticas que podrían interrumpir la prestación de servicios de infraestructura, mediante una evaluación de riesgos a escala adecuada que tenga en cuenta las interdependencias?</t>
  </si>
  <si>
    <t>¿En qué medida se consideran las estrategias de adaptación y mitigación en simultáneo para maximizar las sinergias y contribuir al objetivo de cero emisiones netas?</t>
  </si>
  <si>
    <t>¿En qué medida se identifican e integran las soluciones basadas en la naturaleza como infraestructura verde en el proyecto?</t>
  </si>
  <si>
    <t>¿Contempla el proyecto desde el principio las condiciones hidrológicas, costeras y geológicas para documentar la planificación, el diseño y la estructuración y facilitar la selección adecuada de soluciones de infraestructura viables y la asignación presupuestaria?</t>
  </si>
  <si>
    <t>¿En qué medida identifica y aborda el proyecto la falta de capacidad técnica de los actores locales para cumplir los requisitos técnicos de diseño y ejecución?</t>
  </si>
  <si>
    <t>¿En qué medida identifica el proyecto los servicios básicos que facilita la infraestructura y garantiza su continuidad frente a fenómenos meteorológicos extremos y tensiones climáticas a más largo plazo?</t>
  </si>
  <si>
    <t>¿En qué medida se integra la resiliencia en todos los aspectos del desarrollo (diseño y construcción), mantenimiento y desmantelamiento de las infraestructuras, incluida la gestión de residuos respetuosa con el medio ambiente al final de su vida útil?</t>
  </si>
  <si>
    <t>¿Es convincente el diseño del proyecto en lo que respecta al programa de gestión ambiental? Por ejemplo, ¿están bien definidos los riesgos ambientales y son creíbles y viables las estrategias de mitigación correspondientes?</t>
  </si>
  <si>
    <t>Sección xy: Criterios para proyectos en el ámbito de la adaptación de los ecosistemas y los servicios ecosistémicos</t>
  </si>
  <si>
    <t>¿En qué medida fomenta el proyecto los principios de la gestión basada en los ecosistemas para aumentar la biodiversidad y maximizar los "activos" de los ecosistemas para obtener el máximo nivel de rendimiento y beneficios?</t>
  </si>
  <si>
    <t>¿En qué medida aumenta el proyecto la resiliencia, la funcionalidad y el mantenimiento de los servicios ecosistémicos en las condiciones de los cambios climáticos previstos?</t>
  </si>
  <si>
    <t>¿En qué medida aumenta el proyecto la resiliencia de las personas, en particular de las personas vulnerables, a los efectos del cambio climático?</t>
  </si>
  <si>
    <t>¿En qué medida crea el proyecto condiciones propicias para el respeto y la participación de la población indígena y las comunidades locales como administradores de sus tierras y ecosistemas, así como el respeto de los conocimientos tradicionales en la toma de decisiones, el reconocimiento de la tenencia consuetudinaria de la tierra y los derechos de la población indígena y las comunidades locales en las estrategias de gestión de los ecosistemas?</t>
  </si>
  <si>
    <t>¿En qué medida aborda el proyecto otros objetivos de desarrollo importantes, como medios de subsistencia, empleo e ingresos equitativos, acceso al agua, educación, saneamiento, salud?</t>
  </si>
  <si>
    <t>¿En qué medida reduce el proyecto las emisiones derivadas de la pérdida y degradación de los ecosistemas naturales?</t>
  </si>
  <si>
    <t>¿En qué medida respalda el proyecto la gestión de los ecosistemas terrestres y de agua dulce mediante la protección del paisaje (y mediante zonas protegidas), la restauración y las intervenciones de gestión basadas en el principio de gestión conjunta del sistema humano-ecológico?</t>
  </si>
  <si>
    <t>¿En qué medida respalda el proyecto la gestión basada en los ecosistemas costeros y marinos, mediante la protección (y mediante zonas protegidas), la restauración y la gestión de los ecosistemas costeros y marinos en la planificación de la mitigación y la adaptación, además del desarrollo de infraestructuras?</t>
  </si>
  <si>
    <t>¿Puede el proyecto servir de modelo o demostrar estrategias que puedan replicar o ampliar en otras regiones o países?</t>
  </si>
  <si>
    <t>Sección xy: Principales requisitos de elegibilidad del FA</t>
  </si>
  <si>
    <t>¿En qué medida facilita el proyecto propuesto la realización de acciones de adaptación concretas que ayuden al país a afrontar los efectos adversos del cambio climático y fomenten la resiliencia climática?</t>
  </si>
  <si>
    <t>¿Qué probabilidad hay de que el gobierno respalde el proyecto a través de su autoridad designada?</t>
  </si>
  <si>
    <t>¿En qué medida genera el proyecto beneficios económicos, sociales y ambientales, sobre todo a las 
comunidades más vulnerables, considerando las cuestiones de género, y a la vez evita o mitiga los efectos negativos, de conformidad con la política ambiental y social y la política de género del FA?</t>
  </si>
  <si>
    <t>¿Considera que el proyecto es rentable? ¿En qué medida?</t>
  </si>
  <si>
    <t>¿En qué medida el proyecto es compatible con las estrategias nacionales de desarrollo sostenible, los planes nacionales de desarrollo, las estrategias de reducción de la pobreza, las comunicaciones nacionales o los programas de acción para la adaptación?</t>
  </si>
  <si>
    <t>¿Hay duplicación de proyectos con otras fuentes de financiación?</t>
  </si>
  <si>
    <t>¿Ya se han celebrado, o pueden celebrarse, procesos consultivos? En estos procesos deben participar todos los actores interesados principales y los grupos vulnerables, incluidas las consideraciones de género.</t>
  </si>
  <si>
    <t>¿En qué medida se ha justificado debidamente la financiación solicitada, basada en el coste total de la adaptación?</t>
  </si>
  <si>
    <t>¿En qué medida se ha demostrado o puede demostrarse la sostenibilidad de los resultados del proyecto?</t>
  </si>
  <si>
    <t>¿En qué medida ofrece el proyecto un panorama general de los efectos y/o riesgos ambientales y sociales, y prevé medidas para gestionar estos riesgos, de conformidad con la política ambiental y social y la política de género del FA?</t>
  </si>
  <si>
    <t>Sección xy: Disponibilidad de recursos del FA y requisitos para la ejecución</t>
  </si>
  <si>
    <t>¿Se ajusta la financiación solicitada para el proyecto al límite máximo establecido por el FA para el país?</t>
  </si>
  <si>
    <t>¿Qué probabilidad hay de que los honorarios de gestión de la entidad de implementación sean iguales o inferiores al 8,5% del presupuesto total del proyecto y que los costes de ejecución del proyecto sean iguales o inferiores al 9,5% del presupuesto total del proyecto?</t>
  </si>
  <si>
    <t>¿Hay mecanismos adecuados para la gestión del proyecto, que cumplan con la política de género del FA?</t>
  </si>
  <si>
    <t>¿Se han establecido medidas aceptables para la gestión de riesgos financieros y de proyectos?</t>
  </si>
  <si>
    <t>¿Es realista el presupuesto provisional del proyecto?</t>
  </si>
  <si>
    <t>¿En qué medida se han establecido mecanismos aceptables para el seguimiento y la evaluación del proyecto, por ejemplo un plan de seguimiento y evaluación presupuestado, así como datos, objetivos e indicadores desglosados por sexo?</t>
  </si>
  <si>
    <t>¿Es compatible el marco de resultados del proyecto con el marco de resultados del FA? ¿Incluye al menos uno de los indicadores básicos del marco de resultados del FA?</t>
  </si>
  <si>
    <t>¿Incluye un plan de ejecución aceptable con hitos delimitados por el tiempo?</t>
  </si>
  <si>
    <t>Paso 2: Establecer los criterios</t>
  </si>
  <si>
    <r>
      <t xml:space="preserve">Nota: Por favor, </t>
    </r>
    <r>
      <rPr>
        <b/>
        <u/>
        <sz val="12"/>
        <color theme="1"/>
        <rFont val="Calibri"/>
        <family val="2"/>
        <scheme val="minor"/>
      </rPr>
      <t>escriba sólo en las celdas de color verde</t>
    </r>
    <r>
      <rPr>
        <sz val="12"/>
        <color theme="1"/>
        <rFont val="Calibri"/>
        <family val="2"/>
        <scheme val="minor"/>
      </rPr>
      <t>.</t>
    </r>
  </si>
  <si>
    <r>
      <t xml:space="preserve">1. </t>
    </r>
    <r>
      <rPr>
        <b/>
        <sz val="12"/>
        <color theme="1"/>
        <rFont val="Calibri"/>
        <family val="2"/>
        <scheme val="minor"/>
      </rPr>
      <t>Escriba sus criterios de evaluación en la columna B</t>
    </r>
    <r>
      <rPr>
        <sz val="12"/>
        <color theme="1"/>
        <rFont val="Calibri"/>
        <family val="2"/>
        <scheme val="minor"/>
      </rPr>
      <t>. También puede editar los títulos de cada sección de criterios.</t>
    </r>
  </si>
  <si>
    <t xml:space="preserve">    Puede formular sus propios criterios o copiar y pegar los que mencionan los ejemplos del paso 1.</t>
  </si>
  <si>
    <r>
      <t xml:space="preserve">2. </t>
    </r>
    <r>
      <rPr>
        <b/>
        <sz val="12"/>
        <color theme="1"/>
        <rFont val="Calibri"/>
        <family val="2"/>
        <scheme val="minor"/>
      </rPr>
      <t>Escriba el peso que atribuye a cada criterio</t>
    </r>
    <r>
      <rPr>
        <sz val="12"/>
        <color theme="1"/>
        <rFont val="Calibri"/>
        <family val="2"/>
        <scheme val="minor"/>
      </rPr>
      <t xml:space="preserve"> como porcentaje del total en la columna C. La suma en cada sección</t>
    </r>
  </si>
  <si>
    <t xml:space="preserve">    debe ser 100.</t>
  </si>
  <si>
    <r>
      <t xml:space="preserve">3. Por favor, </t>
    </r>
    <r>
      <rPr>
        <b/>
        <sz val="12"/>
        <color theme="1"/>
        <rFont val="Calibri"/>
        <family val="2"/>
        <scheme val="minor"/>
      </rPr>
      <t>decida si los criterios deben ser criterios de "aprobación/no aprobación" o no (columna D)</t>
    </r>
    <r>
      <rPr>
        <sz val="12"/>
        <color theme="1"/>
        <rFont val="Calibri"/>
        <family val="2"/>
        <scheme val="minor"/>
      </rPr>
      <t>.</t>
    </r>
  </si>
  <si>
    <r>
      <t xml:space="preserve">4. </t>
    </r>
    <r>
      <rPr>
        <b/>
        <sz val="12"/>
        <color theme="1"/>
        <rFont val="Calibri"/>
        <family val="2"/>
        <scheme val="minor"/>
      </rPr>
      <t>Escriba el peso que atribuye a cada sección</t>
    </r>
    <r>
      <rPr>
        <sz val="12"/>
        <color theme="1"/>
        <rFont val="Calibri"/>
        <family val="2"/>
        <scheme val="minor"/>
      </rPr>
      <t xml:space="preserve"> como porcentaje del total en las celdas </t>
    </r>
    <r>
      <rPr>
        <b/>
        <sz val="12"/>
        <color theme="1"/>
        <rFont val="Calibri"/>
        <family val="2"/>
        <scheme val="minor"/>
      </rPr>
      <t>C65-C68</t>
    </r>
    <r>
      <rPr>
        <sz val="12"/>
        <color theme="1"/>
        <rFont val="Calibri"/>
        <family val="2"/>
        <scheme val="minor"/>
      </rPr>
      <t xml:space="preserve">. </t>
    </r>
  </si>
  <si>
    <t>Nota: Puede definir hasta 40 criterios, 10 por sección. La herramienta funciona aunque defina menos de 40 criterios,</t>
  </si>
  <si>
    <t>también permite dejar en blanco algunas de las secciones.</t>
  </si>
  <si>
    <r>
      <rPr>
        <b/>
        <sz val="12"/>
        <color theme="1"/>
        <rFont val="Calibri"/>
        <family val="2"/>
        <scheme val="minor"/>
      </rPr>
      <t xml:space="preserve">Sección xy: </t>
    </r>
    <r>
      <rPr>
        <b/>
        <sz val="12"/>
        <color theme="1"/>
        <rFont val="Calibri"/>
        <family val="2"/>
        <scheme val="minor"/>
      </rPr>
      <t>añadir título</t>
    </r>
  </si>
  <si>
    <t>Peso en %</t>
  </si>
  <si>
    <t>¿Es un criterio de aprobación/no aprobación?</t>
  </si>
  <si>
    <t>Añada aquí sus criterios o copie y pegue los criterios de los ejemplos del paso 2</t>
  </si>
  <si>
    <t>1.10</t>
  </si>
  <si>
    <r>
      <t xml:space="preserve">Total </t>
    </r>
    <r>
      <rPr>
        <b/>
        <sz val="12"/>
        <color theme="1"/>
        <rFont val="Calibri"/>
        <family val="2"/>
        <scheme val="minor"/>
      </rPr>
      <t>(debería ser 100)</t>
    </r>
  </si>
  <si>
    <r>
      <rPr>
        <b/>
        <sz val="12"/>
        <color theme="1"/>
        <rFont val="Calibri"/>
        <family val="2"/>
        <scheme val="minor"/>
      </rPr>
      <t>Sección xy:</t>
    </r>
    <r>
      <rPr>
        <b/>
        <sz val="12"/>
        <color theme="1"/>
        <rFont val="Calibri"/>
        <family val="2"/>
        <scheme val="minor"/>
      </rPr>
      <t xml:space="preserve"> añadir título</t>
    </r>
  </si>
  <si>
    <t>2.10</t>
  </si>
  <si>
    <t>3.10</t>
  </si>
  <si>
    <t>4.10</t>
  </si>
  <si>
    <r>
      <rPr>
        <b/>
        <sz val="12"/>
        <color theme="1"/>
        <rFont val="Calibri"/>
        <family val="2"/>
        <scheme val="minor"/>
      </rPr>
      <t>Peso de cada sección en porcentaje</t>
    </r>
  </si>
  <si>
    <r>
      <rPr>
        <b/>
        <sz val="12"/>
        <color theme="1"/>
        <rFont val="Calibri"/>
        <family val="2"/>
        <scheme val="minor"/>
      </rPr>
      <t>Total (debería ser 100)</t>
    </r>
  </si>
  <si>
    <t>Notas: En el siguiente paso podrá valorar cada criterio del 1 al 5, salvo los criterios de "aprobación/no aprobación", que se pueden valorar como "Sí" o "No" y, si le interesa,</t>
  </si>
  <si>
    <t xml:space="preserve">            también del 1 al 5.</t>
  </si>
  <si>
    <t xml:space="preserve">            La puntuación de cada criterio se calculará multiplicando la calificación (por ejemplo, "3") por el peso relativo en % (por ejemplo, 40%, o 0,4).</t>
  </si>
  <si>
    <t xml:space="preserve">            La puntuación final también tendrá en cuenta el peso atribuido anteriormente a cada sección.</t>
  </si>
  <si>
    <t>Paso 3: Valorar los proyectos</t>
  </si>
  <si>
    <r>
      <t xml:space="preserve">1. Por favor, </t>
    </r>
    <r>
      <rPr>
        <b/>
        <sz val="12"/>
        <color theme="1"/>
        <rFont val="Calibri"/>
        <family val="2"/>
        <scheme val="minor"/>
      </rPr>
      <t>escriba un nombre corto para cada proyecto que está evaluando</t>
    </r>
    <r>
      <rPr>
        <sz val="12"/>
        <color theme="1"/>
        <rFont val="Calibri"/>
        <family val="2"/>
        <scheme val="minor"/>
      </rPr>
      <t xml:space="preserve">. </t>
    </r>
  </si>
  <si>
    <r>
      <t xml:space="preserve">2. </t>
    </r>
    <r>
      <rPr>
        <b/>
        <sz val="12"/>
        <color theme="1"/>
        <rFont val="Calibri"/>
        <family val="2"/>
        <scheme val="minor"/>
      </rPr>
      <t>Escriba la calificación de cada criterio en la columna C</t>
    </r>
    <r>
      <rPr>
        <sz val="12"/>
        <color theme="1"/>
        <rFont val="Calibri"/>
        <family val="2"/>
        <scheme val="minor"/>
      </rPr>
      <t>. Escriba 1 (peor calificación), 2, 3, 4 o 5 (mejor calificación).</t>
    </r>
  </si>
  <si>
    <r>
      <t xml:space="preserve">3. </t>
    </r>
    <r>
      <rPr>
        <b/>
        <sz val="12"/>
        <color theme="1"/>
        <rFont val="Calibri"/>
        <family val="2"/>
        <scheme val="minor"/>
      </rPr>
      <t>Escriba "Sí" o "No" en la columna D para cada criterio de "aprobación/no aprobación"</t>
    </r>
    <r>
      <rPr>
        <sz val="12"/>
        <color theme="1"/>
        <rFont val="Calibri"/>
        <family val="2"/>
        <scheme val="minor"/>
      </rPr>
      <t>. "No" significa que el proyecto no es viable.</t>
    </r>
  </si>
  <si>
    <t>Nota: Puedes valorar hasta 5 ideas de proyecto al mismo tiempo.</t>
  </si>
  <si>
    <t xml:space="preserve">          Si desea valorar más de 5 proyectos, sólo tiene que utilizar dos o más archivos Excel con los mismos criterios.</t>
  </si>
  <si>
    <r>
      <rPr>
        <b/>
        <sz val="12"/>
        <color theme="1"/>
        <rFont val="Calibri"/>
        <family val="2"/>
        <scheme val="minor"/>
      </rPr>
      <t>Nombre corto del proyecto nº 1</t>
    </r>
  </si>
  <si>
    <r>
      <rPr>
        <b/>
        <sz val="12"/>
        <color theme="1"/>
        <rFont val="Calibri"/>
        <family val="2"/>
        <scheme val="minor"/>
      </rPr>
      <t>ID del proyecto</t>
    </r>
  </si>
  <si>
    <r>
      <rPr>
        <b/>
        <sz val="12"/>
        <color theme="1"/>
        <rFont val="Calibri"/>
        <family val="2"/>
        <scheme val="minor"/>
      </rPr>
      <t>Nombre corto del proyecto nº 2</t>
    </r>
  </si>
  <si>
    <r>
      <rPr>
        <b/>
        <sz val="12"/>
        <color theme="1"/>
        <rFont val="Calibri"/>
        <family val="2"/>
        <scheme val="minor"/>
      </rPr>
      <t>Nombre corto del proyecto nº 3</t>
    </r>
  </si>
  <si>
    <r>
      <rPr>
        <b/>
        <sz val="12"/>
        <color theme="1"/>
        <rFont val="Calibri"/>
        <family val="2"/>
        <scheme val="minor"/>
      </rPr>
      <t>Nombre corto del proyecto nº 4</t>
    </r>
  </si>
  <si>
    <r>
      <rPr>
        <b/>
        <sz val="12"/>
        <color theme="1"/>
        <rFont val="Calibri"/>
        <family val="2"/>
        <scheme val="minor"/>
      </rPr>
      <t>Nombre corto del proyecto nº 5</t>
    </r>
  </si>
  <si>
    <t>por favor, añada el nombre</t>
  </si>
  <si>
    <t>xyz</t>
  </si>
  <si>
    <t>Calificación</t>
  </si>
  <si>
    <t>Aprobación/  no aprobación</t>
  </si>
  <si>
    <t>Aprobación/   no aprobación</t>
  </si>
  <si>
    <t>Aprobación/    no aprobación</t>
  </si>
  <si>
    <t/>
  </si>
  <si>
    <t>Paso 4: Evaluar los resultados</t>
  </si>
  <si>
    <t>Los resultados de su calificación y evaluación están disponibles a continuación. En primer lugar se presentan los resultados</t>
  </si>
  <si>
    <t>numéricos, seguidos de algunos gráficos a título ilustrativo.</t>
  </si>
  <si>
    <r>
      <rPr>
        <b/>
        <sz val="12"/>
        <color theme="1"/>
        <rFont val="Calibri"/>
        <family val="2"/>
        <scheme val="minor"/>
      </rPr>
      <t>Sus comentarios</t>
    </r>
  </si>
  <si>
    <t>Puntuación</t>
  </si>
  <si>
    <t>Aprobación/ no aprobación</t>
  </si>
  <si>
    <t>Puntuación total para la categoría 1.1. (máx = 5)</t>
  </si>
  <si>
    <t>Puntuación total para la categoría 1.2. (máx = 5)</t>
  </si>
  <si>
    <t>Puntuación total para la categoría 1.3. (máx = 5)</t>
  </si>
  <si>
    <t>Aprobación/no aprobación</t>
  </si>
  <si>
    <t>Puntuación total para la categoría 1.4. (máx = 5)</t>
  </si>
  <si>
    <t>Puntuación total</t>
  </si>
  <si>
    <r>
      <rPr>
        <b/>
        <sz val="14"/>
        <color theme="1"/>
        <rFont val="Calibri"/>
        <family val="2"/>
        <scheme val="minor"/>
      </rPr>
      <t>Puntuación total de esta idea de proyecto</t>
    </r>
    <r>
      <rPr>
        <b/>
        <sz val="14"/>
        <color theme="1"/>
        <rFont val="Calibri"/>
        <family val="2"/>
        <scheme val="minor"/>
      </rPr>
      <t xml:space="preserve"> (máx = 5):</t>
    </r>
  </si>
  <si>
    <r>
      <rPr>
        <b/>
        <sz val="14"/>
        <color theme="1"/>
        <rFont val="Calibri"/>
        <family val="2"/>
        <scheme val="minor"/>
      </rPr>
      <t>Resultado global respecto a los criterios de aprobación/no aprobación:</t>
    </r>
  </si>
  <si>
    <r>
      <t xml:space="preserve">Puede </t>
    </r>
    <r>
      <rPr>
        <b/>
        <sz val="12"/>
        <color theme="1"/>
        <rFont val="Calibri"/>
        <family val="2"/>
        <scheme val="minor"/>
      </rPr>
      <t>imprimir los resultados</t>
    </r>
    <r>
      <rPr>
        <sz val="12"/>
        <color rgb="FF0070C0"/>
        <rFont val="Calibri"/>
        <family val="2"/>
        <scheme val="minor"/>
      </rPr>
      <t xml:space="preserve"> </t>
    </r>
    <r>
      <rPr>
        <sz val="12"/>
        <rFont val="Calibri"/>
        <family val="2"/>
        <scheme val="minor"/>
      </rPr>
      <t>o</t>
    </r>
    <r>
      <rPr>
        <sz val="12"/>
        <color rgb="FF0070C0"/>
        <rFont val="Calibri"/>
        <family val="2"/>
        <scheme val="minor"/>
      </rPr>
      <t xml:space="preserve"> </t>
    </r>
    <r>
      <rPr>
        <b/>
        <sz val="12"/>
        <color theme="1"/>
        <rFont val="Calibri"/>
        <family val="2"/>
        <scheme val="minor"/>
      </rPr>
      <t>copiarlos y pegarlos en una hoja Excel aparte</t>
    </r>
    <r>
      <rPr>
        <sz val="12"/>
        <color theme="1"/>
        <rFont val="Calibri"/>
        <family val="2"/>
        <scheme val="minor"/>
      </rPr>
      <t>. Consejo: Para pegar pruebe el comando "Pegar valor &amp; Formato de origen".</t>
    </r>
  </si>
  <si>
    <t>Presentamos a continuación algunos gráficos para ilustrar sus resultados.</t>
  </si>
  <si>
    <t>Muchas gracias por utilizar la herramienta de priorización de proyectos de la CPDAE.</t>
  </si>
  <si>
    <r>
      <rPr>
        <b/>
        <u/>
        <sz val="20"/>
        <color theme="1"/>
        <rFont val="Calibri"/>
        <family val="2"/>
        <scheme val="minor"/>
      </rPr>
      <t>Descripción general del proyecto o proyectos evaluados</t>
    </r>
  </si>
  <si>
    <r>
      <rPr>
        <sz val="20"/>
        <color theme="1"/>
        <rFont val="Calibri"/>
        <family val="2"/>
        <scheme val="minor"/>
      </rPr>
      <t>No</t>
    </r>
  </si>
  <si>
    <r>
      <rPr>
        <sz val="20"/>
        <color theme="1"/>
        <rFont val="Calibri"/>
        <family val="2"/>
        <scheme val="minor"/>
      </rPr>
      <t>Nombre del proyecto</t>
    </r>
  </si>
  <si>
    <t>Proyecto nº 1</t>
  </si>
  <si>
    <t>Proyecto nº 2</t>
  </si>
  <si>
    <t>Proyecto nº 3</t>
  </si>
  <si>
    <t>Proyecto nº 4</t>
  </si>
  <si>
    <t>Proyecto nº 5</t>
  </si>
  <si>
    <t>Desglose de la puntuación por sección</t>
  </si>
  <si>
    <t>Sección 1</t>
  </si>
  <si>
    <t>Sección 2</t>
  </si>
  <si>
    <t>Sección 3</t>
  </si>
  <si>
    <t>Sección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</si>
</sst>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font>
      <sz val="12"/>
      <color theme="1"/>
      <name val="Calibri"/>
      <family val="2"/>
      <scheme val="minor"/>
    </font>
    <font>
      <b/>
      <sz val="14"/>
      <color theme="1"/>
      <name val="Calibri"/>
      <family val="2"/>
      <scheme val="minor"/>
    </font>
    <font>
      <b/>
      <sz val="12"/>
      <color theme="1"/>
      <name val="Calibri"/>
      <family val="2"/>
      <scheme val="minor"/>
    </font>
    <font>
      <sz val="12"/>
      <color theme="0" tint="-0.249977111117893"/>
      <name val="Calibri"/>
      <family val="2"/>
      <scheme val="minor"/>
    </font>
    <font>
      <sz val="12"/>
      <color theme="0"/>
      <name val="Calibri"/>
      <family val="2"/>
      <scheme val="minor"/>
    </font>
    <font>
      <u/>
      <sz val="12"/>
      <color theme="1"/>
      <name val="Calibri"/>
      <family val="2"/>
      <scheme val="minor"/>
    </font>
    <font>
      <i/>
      <sz val="12"/>
      <color theme="1"/>
      <name val="Calibri"/>
      <family val="2"/>
      <scheme val="minor"/>
    </font>
    <font>
      <sz val="12"/>
      <color theme="0" tint="-0.14999847407452621"/>
      <name val="Calibri"/>
      <family val="2"/>
      <scheme val="minor"/>
    </font>
    <font>
      <sz val="12"/>
      <color theme="4" tint="0.59999389629810485"/>
      <name val="Calibri"/>
      <family val="2"/>
      <scheme val="minor"/>
    </font>
    <font>
      <sz val="20"/>
      <color theme="1"/>
      <name val="Calibri"/>
      <family val="2"/>
      <scheme val="minor"/>
    </font>
    <font>
      <b/>
      <u/>
      <sz val="20"/>
      <color theme="1"/>
      <name val="Calibri"/>
      <family val="2"/>
      <scheme val="minor"/>
    </font>
    <font>
      <b/>
      <sz val="40"/>
      <color theme="2"/>
      <name val="Calibri"/>
      <family val="2"/>
      <scheme val="minor"/>
    </font>
    <font>
      <u/>
      <sz val="12"/>
      <color theme="10"/>
      <name val="Calibri"/>
      <family val="2"/>
      <scheme val="minor"/>
    </font>
    <font>
      <sz val="12"/>
      <color theme="2"/>
      <name val="Calibri"/>
      <family val="2"/>
      <scheme val="minor"/>
    </font>
    <font>
      <b/>
      <sz val="14"/>
      <color theme="2"/>
      <name val="Calibri"/>
      <family val="2"/>
      <scheme val="minor"/>
    </font>
    <font>
      <b/>
      <sz val="20"/>
      <color theme="2"/>
      <name val="Calibri"/>
      <family val="2"/>
      <scheme val="minor"/>
    </font>
    <font>
      <u/>
      <sz val="9"/>
      <color theme="2"/>
      <name val="Calibri"/>
      <family val="2"/>
      <scheme val="minor"/>
    </font>
    <font>
      <b/>
      <sz val="12"/>
      <color theme="0"/>
      <name val="Calibri"/>
      <family val="2"/>
      <scheme val="minor"/>
    </font>
    <font>
      <sz val="12"/>
      <color theme="4"/>
      <name val="Calibri"/>
      <family val="2"/>
      <scheme val="minor"/>
    </font>
    <font>
      <b/>
      <u/>
      <sz val="12"/>
      <color theme="1"/>
      <name val="Calibri"/>
      <family val="2"/>
      <scheme val="minor"/>
    </font>
    <font>
      <sz val="12"/>
      <color theme="8" tint="0.79998168889431442"/>
      <name val="Calibri"/>
      <family val="2"/>
      <scheme val="minor"/>
    </font>
    <font>
      <sz val="12"/>
      <color rgb="FF0070C0"/>
      <name val="Calibri"/>
      <family val="2"/>
      <scheme val="minor"/>
    </font>
    <font>
      <sz val="12"/>
      <name val="Calibri"/>
      <family val="2"/>
      <scheme val="minor"/>
    </font>
    <font>
      <b/>
      <u/>
      <sz val="12"/>
      <color theme="10"/>
      <name val="Calibri"/>
      <family val="2"/>
      <scheme val="minor"/>
    </font>
  </fonts>
  <fills count="7">
    <fill>
      <patternFill patternType="none"/>
    </fill>
    <fill>
      <patternFill patternType="gray125"/>
    </fill>
    <fill>
      <patternFill patternType="solid">
        <fgColor theme="7" tint="0.79998168889431442"/>
        <bgColor indexed="64"/>
      </patternFill>
    </fill>
    <fill>
      <patternFill patternType="solid">
        <fgColor theme="4"/>
        <bgColor indexed="64"/>
      </patternFill>
    </fill>
    <fill>
      <patternFill patternType="solid">
        <fgColor theme="8" tint="0.79998168889431442"/>
        <bgColor indexed="64"/>
      </patternFill>
    </fill>
    <fill>
      <patternFill patternType="solid">
        <fgColor theme="9"/>
        <bgColor indexed="64"/>
      </patternFill>
    </fill>
    <fill>
      <patternFill patternType="solid">
        <fgColor theme="9" tint="0.7999816888943144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thin">
        <color indexed="64"/>
      </top>
      <bottom style="double">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hair">
        <color auto="1"/>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style="hair">
        <color auto="1"/>
      </top>
      <bottom style="medium">
        <color indexed="64"/>
      </bottom>
      <diagonal/>
    </border>
  </borders>
  <cellStyleXfs count="2">
    <xf numFmtId="0" fontId="0" fillId="0" borderId="0"/>
    <xf numFmtId="0" fontId="12" fillId="0" borderId="0" applyNumberFormat="0" applyFill="0" applyBorder="0" applyAlignment="0" applyProtection="0"/>
  </cellStyleXfs>
  <cellXfs count="132">
    <xf numFmtId="0" fontId="0" fillId="0" borderId="0" xfId="0"/>
    <xf numFmtId="0" fontId="0" fillId="0" borderId="0" xfId="0" applyAlignment="1">
      <alignment wrapText="1"/>
    </xf>
    <xf numFmtId="0" fontId="0" fillId="3" borderId="0" xfId="0" applyFill="1"/>
    <xf numFmtId="0" fontId="1" fillId="0" borderId="0" xfId="0" applyFont="1"/>
    <xf numFmtId="0" fontId="5" fillId="0" borderId="0" xfId="0" applyFont="1" applyAlignment="1">
      <alignment wrapText="1"/>
    </xf>
    <xf numFmtId="0" fontId="1" fillId="0" borderId="0" xfId="0" applyFont="1" applyAlignment="1">
      <alignment wrapText="1"/>
    </xf>
    <xf numFmtId="0" fontId="6" fillId="0" borderId="0" xfId="0" applyFont="1" applyAlignment="1">
      <alignment wrapText="1"/>
    </xf>
    <xf numFmtId="0" fontId="0" fillId="0" borderId="0" xfId="0" applyAlignment="1">
      <alignment horizontal="right" wrapText="1"/>
    </xf>
    <xf numFmtId="1" fontId="0" fillId="0" borderId="0" xfId="0" applyNumberFormat="1"/>
    <xf numFmtId="0" fontId="4" fillId="0" borderId="0" xfId="0" applyFont="1"/>
    <xf numFmtId="0" fontId="0" fillId="0" borderId="0" xfId="0" applyAlignment="1">
      <alignment horizontal="right"/>
    </xf>
    <xf numFmtId="0" fontId="0" fillId="0" borderId="0" xfId="0" applyAlignment="1">
      <alignment horizontal="right" vertical="top"/>
    </xf>
    <xf numFmtId="0" fontId="0" fillId="0" borderId="0" xfId="0" quotePrefix="1" applyAlignment="1">
      <alignment horizontal="right" vertical="top"/>
    </xf>
    <xf numFmtId="0" fontId="2" fillId="0" borderId="0" xfId="0" applyFont="1" applyAlignment="1">
      <alignment horizontal="right"/>
    </xf>
    <xf numFmtId="0" fontId="0" fillId="0" borderId="0" xfId="0" applyAlignment="1">
      <alignment horizontal="left"/>
    </xf>
    <xf numFmtId="0" fontId="2" fillId="0" borderId="0" xfId="0" applyFont="1"/>
    <xf numFmtId="0" fontId="7" fillId="0" borderId="0" xfId="0" applyFont="1"/>
    <xf numFmtId="0" fontId="0" fillId="0" borderId="0" xfId="0" applyAlignment="1">
      <alignment horizontal="left" wrapText="1"/>
    </xf>
    <xf numFmtId="0" fontId="2" fillId="0" borderId="0" xfId="0" applyFont="1" applyAlignment="1">
      <alignment wrapText="1"/>
    </xf>
    <xf numFmtId="0" fontId="0" fillId="0" borderId="0" xfId="0" applyAlignment="1">
      <alignment horizontal="right" vertical="top" wrapText="1"/>
    </xf>
    <xf numFmtId="164" fontId="0" fillId="0" borderId="0" xfId="0" applyNumberFormat="1"/>
    <xf numFmtId="0" fontId="13" fillId="3" borderId="0" xfId="0" applyFont="1" applyFill="1"/>
    <xf numFmtId="0" fontId="14" fillId="3" borderId="0" xfId="0" applyFont="1" applyFill="1"/>
    <xf numFmtId="0" fontId="15" fillId="3" borderId="0" xfId="0" applyFont="1" applyFill="1"/>
    <xf numFmtId="0" fontId="0" fillId="4" borderId="0" xfId="0" applyFill="1"/>
    <xf numFmtId="0" fontId="0" fillId="4" borderId="10" xfId="0" applyFill="1" applyBorder="1"/>
    <xf numFmtId="0" fontId="1" fillId="4" borderId="10" xfId="0" applyFont="1" applyFill="1" applyBorder="1"/>
    <xf numFmtId="0" fontId="0" fillId="0" borderId="0" xfId="0" applyAlignment="1">
      <alignment vertical="top" wrapText="1"/>
    </xf>
    <xf numFmtId="0" fontId="0" fillId="0" borderId="0" xfId="0" applyAlignment="1">
      <alignment vertical="top"/>
    </xf>
    <xf numFmtId="0" fontId="16" fillId="3" borderId="0" xfId="1" applyFont="1" applyFill="1"/>
    <xf numFmtId="0" fontId="0" fillId="4" borderId="0" xfId="0" applyFill="1" applyAlignment="1">
      <alignment wrapText="1"/>
    </xf>
    <xf numFmtId="0" fontId="0" fillId="3" borderId="0" xfId="0" applyFill="1" applyAlignment="1">
      <alignment wrapText="1"/>
    </xf>
    <xf numFmtId="0" fontId="1" fillId="3" borderId="0" xfId="0" applyFont="1" applyFill="1" applyAlignment="1">
      <alignment wrapText="1"/>
    </xf>
    <xf numFmtId="0" fontId="1" fillId="4" borderId="0" xfId="0" applyFont="1" applyFill="1" applyAlignment="1">
      <alignment wrapText="1"/>
    </xf>
    <xf numFmtId="0" fontId="0" fillId="4" borderId="0" xfId="0" applyFill="1" applyAlignment="1">
      <alignment vertical="top" wrapText="1"/>
    </xf>
    <xf numFmtId="0" fontId="0" fillId="4" borderId="0" xfId="0" applyFill="1" applyAlignment="1">
      <alignment vertical="center" wrapText="1"/>
    </xf>
    <xf numFmtId="0" fontId="6" fillId="4" borderId="0" xfId="0" applyFont="1" applyFill="1" applyAlignment="1">
      <alignment vertical="center" wrapText="1"/>
    </xf>
    <xf numFmtId="0" fontId="0" fillId="0" borderId="1" xfId="0" applyBorder="1" applyProtection="1">
      <protection locked="0"/>
    </xf>
    <xf numFmtId="0" fontId="4" fillId="3" borderId="17" xfId="0" applyFont="1" applyFill="1" applyBorder="1" applyAlignment="1">
      <alignment horizontal="right" wrapText="1"/>
    </xf>
    <xf numFmtId="0" fontId="0" fillId="0" borderId="19" xfId="0" applyBorder="1" applyAlignment="1" applyProtection="1">
      <alignment horizontal="right"/>
      <protection locked="0"/>
    </xf>
    <xf numFmtId="0" fontId="0" fillId="0" borderId="23" xfId="0" applyBorder="1" applyProtection="1">
      <protection locked="0"/>
    </xf>
    <xf numFmtId="0" fontId="0" fillId="0" borderId="24" xfId="0" applyBorder="1" applyAlignment="1" applyProtection="1">
      <alignment horizontal="right"/>
      <protection locked="0"/>
    </xf>
    <xf numFmtId="0" fontId="4" fillId="3" borderId="1" xfId="0" applyFont="1" applyFill="1" applyBorder="1" applyAlignment="1">
      <alignment horizontal="right"/>
    </xf>
    <xf numFmtId="0" fontId="4" fillId="3" borderId="1" xfId="0" applyFont="1" applyFill="1" applyBorder="1" applyAlignment="1">
      <alignment horizontal="right" wrapText="1"/>
    </xf>
    <xf numFmtId="1" fontId="0" fillId="0" borderId="1" xfId="0" applyNumberFormat="1" applyBorder="1" applyProtection="1">
      <protection locked="0"/>
    </xf>
    <xf numFmtId="1" fontId="0" fillId="0" borderId="23" xfId="0" applyNumberFormat="1" applyBorder="1" applyProtection="1">
      <protection locked="0"/>
    </xf>
    <xf numFmtId="0" fontId="4" fillId="3" borderId="16" xfId="0" applyFont="1" applyFill="1" applyBorder="1" applyAlignment="1">
      <alignment horizontal="right" vertical="center"/>
    </xf>
    <xf numFmtId="0" fontId="4" fillId="3" borderId="17" xfId="0" applyFont="1" applyFill="1" applyBorder="1" applyAlignment="1">
      <alignment horizontal="right" vertical="center" wrapText="1"/>
    </xf>
    <xf numFmtId="0" fontId="18" fillId="3" borderId="0" xfId="0" applyFont="1" applyFill="1" applyAlignment="1">
      <alignment horizontal="right"/>
    </xf>
    <xf numFmtId="0" fontId="1" fillId="4" borderId="0" xfId="0" applyFont="1" applyFill="1"/>
    <xf numFmtId="0" fontId="6" fillId="4" borderId="0" xfId="0" applyFont="1" applyFill="1" applyAlignment="1">
      <alignment wrapText="1"/>
    </xf>
    <xf numFmtId="0" fontId="20" fillId="4" borderId="0" xfId="0" applyFont="1" applyFill="1"/>
    <xf numFmtId="0" fontId="0" fillId="0" borderId="0" xfId="0" applyAlignment="1">
      <alignment vertical="center" wrapText="1"/>
    </xf>
    <xf numFmtId="0" fontId="0" fillId="0" borderId="0" xfId="0" applyAlignment="1">
      <alignment vertical="center"/>
    </xf>
    <xf numFmtId="0" fontId="20" fillId="3" borderId="16" xfId="0" applyFont="1" applyFill="1" applyBorder="1" applyAlignment="1">
      <alignment horizontal="right"/>
    </xf>
    <xf numFmtId="0" fontId="20" fillId="3" borderId="17" xfId="0" applyFont="1" applyFill="1" applyBorder="1" applyAlignment="1">
      <alignment horizontal="right" wrapText="1"/>
    </xf>
    <xf numFmtId="1" fontId="20" fillId="3" borderId="0" xfId="0" applyNumberFormat="1" applyFont="1" applyFill="1"/>
    <xf numFmtId="0" fontId="20" fillId="3" borderId="28" xfId="0" applyFont="1" applyFill="1" applyBorder="1" applyAlignment="1">
      <alignment horizontal="right"/>
    </xf>
    <xf numFmtId="0" fontId="3" fillId="4" borderId="0" xfId="0" applyFont="1" applyFill="1"/>
    <xf numFmtId="0" fontId="0" fillId="4" borderId="0" xfId="0" applyFill="1" applyAlignment="1">
      <alignment horizontal="center"/>
    </xf>
    <xf numFmtId="0" fontId="4" fillId="3" borderId="1" xfId="0" applyFont="1" applyFill="1" applyBorder="1" applyAlignment="1">
      <alignment horizontal="left" vertical="top" wrapText="1"/>
    </xf>
    <xf numFmtId="0" fontId="0" fillId="4" borderId="0" xfId="0" applyFill="1" applyAlignment="1">
      <alignment vertical="top"/>
    </xf>
    <xf numFmtId="0" fontId="4" fillId="0" borderId="0" xfId="0" applyFont="1" applyAlignment="1">
      <alignment horizontal="right"/>
    </xf>
    <xf numFmtId="0" fontId="0" fillId="3" borderId="34" xfId="0" applyFill="1" applyBorder="1" applyAlignment="1">
      <alignment horizontal="right"/>
    </xf>
    <xf numFmtId="0" fontId="17" fillId="3" borderId="25" xfId="0" applyFont="1" applyFill="1" applyBorder="1" applyAlignment="1">
      <alignment horizontal="right"/>
    </xf>
    <xf numFmtId="0" fontId="17" fillId="3" borderId="31" xfId="0" applyFont="1" applyFill="1" applyBorder="1" applyAlignment="1">
      <alignment horizontal="right" wrapText="1"/>
    </xf>
    <xf numFmtId="0" fontId="17" fillId="3" borderId="25" xfId="0" applyFont="1" applyFill="1" applyBorder="1" applyAlignment="1">
      <alignment horizontal="right" vertical="center"/>
    </xf>
    <xf numFmtId="164" fontId="17" fillId="3" borderId="20" xfId="0" applyNumberFormat="1" applyFont="1" applyFill="1" applyBorder="1" applyAlignment="1">
      <alignment horizontal="right"/>
    </xf>
    <xf numFmtId="0" fontId="4" fillId="3" borderId="34" xfId="0" applyFont="1" applyFill="1" applyBorder="1" applyAlignment="1">
      <alignment horizontal="right"/>
    </xf>
    <xf numFmtId="0" fontId="17" fillId="3" borderId="0" xfId="0" applyFont="1" applyFill="1" applyAlignment="1">
      <alignment vertical="center" wrapText="1"/>
    </xf>
    <xf numFmtId="0" fontId="17" fillId="3" borderId="0" xfId="0" applyFont="1" applyFill="1" applyAlignment="1">
      <alignment wrapText="1"/>
    </xf>
    <xf numFmtId="0" fontId="0" fillId="4" borderId="0" xfId="0" applyFill="1" applyAlignment="1">
      <alignment horizontal="left" vertical="top" wrapText="1"/>
    </xf>
    <xf numFmtId="164" fontId="0" fillId="4" borderId="32" xfId="0" applyNumberFormat="1" applyFill="1" applyBorder="1" applyAlignment="1">
      <alignment horizontal="right"/>
    </xf>
    <xf numFmtId="0" fontId="0" fillId="4" borderId="33" xfId="0" applyFill="1" applyBorder="1" applyAlignment="1">
      <alignment horizontal="right"/>
    </xf>
    <xf numFmtId="164" fontId="17" fillId="3" borderId="20" xfId="0" applyNumberFormat="1" applyFont="1" applyFill="1" applyBorder="1"/>
    <xf numFmtId="0" fontId="4" fillId="3" borderId="34" xfId="0" applyFont="1" applyFill="1" applyBorder="1"/>
    <xf numFmtId="0" fontId="0" fillId="3" borderId="34" xfId="0" applyFill="1" applyBorder="1"/>
    <xf numFmtId="0" fontId="1" fillId="3" borderId="0" xfId="0" applyFont="1" applyFill="1"/>
    <xf numFmtId="0" fontId="4" fillId="3" borderId="25" xfId="0" applyFont="1" applyFill="1" applyBorder="1"/>
    <xf numFmtId="0" fontId="4" fillId="3" borderId="31" xfId="0" applyFont="1" applyFill="1" applyBorder="1"/>
    <xf numFmtId="164" fontId="1" fillId="3" borderId="35" xfId="0" applyNumberFormat="1" applyFont="1" applyFill="1" applyBorder="1"/>
    <xf numFmtId="0" fontId="8" fillId="3" borderId="33" xfId="0" applyFont="1" applyFill="1" applyBorder="1"/>
    <xf numFmtId="0" fontId="1" fillId="3" borderId="36" xfId="0" applyFont="1" applyFill="1" applyBorder="1" applyAlignment="1">
      <alignment horizontal="right"/>
    </xf>
    <xf numFmtId="164" fontId="0" fillId="4" borderId="32" xfId="0" applyNumberFormat="1" applyFill="1" applyBorder="1"/>
    <xf numFmtId="0" fontId="0" fillId="4" borderId="33" xfId="0" applyFill="1" applyBorder="1"/>
    <xf numFmtId="0" fontId="17" fillId="3" borderId="0" xfId="0" applyFont="1" applyFill="1"/>
    <xf numFmtId="0" fontId="0" fillId="5" borderId="8" xfId="0" applyFill="1" applyBorder="1"/>
    <xf numFmtId="0" fontId="0" fillId="5" borderId="3" xfId="0" applyFill="1" applyBorder="1"/>
    <xf numFmtId="0" fontId="10" fillId="5" borderId="0" xfId="0" applyFont="1" applyFill="1"/>
    <xf numFmtId="0" fontId="0" fillId="5" borderId="5" xfId="0" applyFill="1" applyBorder="1"/>
    <xf numFmtId="0" fontId="9" fillId="5" borderId="0" xfId="0" applyFont="1" applyFill="1"/>
    <xf numFmtId="0" fontId="9" fillId="5" borderId="5" xfId="0" applyFont="1" applyFill="1" applyBorder="1"/>
    <xf numFmtId="0" fontId="0" fillId="5" borderId="9" xfId="0" applyFill="1" applyBorder="1"/>
    <xf numFmtId="0" fontId="0" fillId="5" borderId="7" xfId="0" applyFill="1" applyBorder="1"/>
    <xf numFmtId="0" fontId="0" fillId="5" borderId="2" xfId="0" applyFill="1" applyBorder="1"/>
    <xf numFmtId="0" fontId="9" fillId="5" borderId="4" xfId="0" applyFont="1" applyFill="1" applyBorder="1"/>
    <xf numFmtId="0" fontId="9" fillId="5" borderId="4" xfId="0" applyFont="1" applyFill="1" applyBorder="1" applyAlignment="1">
      <alignment horizontal="right"/>
    </xf>
    <xf numFmtId="0" fontId="0" fillId="5" borderId="6" xfId="0" applyFill="1" applyBorder="1"/>
    <xf numFmtId="0" fontId="23" fillId="0" borderId="0" xfId="1" applyFont="1"/>
    <xf numFmtId="0" fontId="23" fillId="0" borderId="0" xfId="1" applyFont="1" applyAlignment="1">
      <alignment wrapText="1"/>
    </xf>
    <xf numFmtId="0" fontId="0" fillId="2" borderId="37" xfId="0" applyFill="1" applyBorder="1" applyProtection="1">
      <protection locked="0"/>
    </xf>
    <xf numFmtId="0" fontId="0" fillId="2" borderId="38" xfId="0" applyFill="1" applyBorder="1" applyProtection="1">
      <protection locked="0"/>
    </xf>
    <xf numFmtId="0" fontId="0" fillId="2" borderId="39" xfId="0" applyFill="1" applyBorder="1" applyProtection="1">
      <protection locked="0"/>
    </xf>
    <xf numFmtId="0" fontId="2" fillId="6" borderId="25" xfId="0" applyFont="1" applyFill="1" applyBorder="1" applyAlignment="1" applyProtection="1">
      <alignment horizontal="left" vertical="center" wrapText="1"/>
      <protection locked="0"/>
    </xf>
    <xf numFmtId="0" fontId="0" fillId="6" borderId="26" xfId="0" applyFill="1" applyBorder="1" applyAlignment="1" applyProtection="1">
      <alignment horizontal="left" vertical="top" wrapText="1"/>
      <protection locked="0"/>
    </xf>
    <xf numFmtId="0" fontId="0" fillId="6" borderId="26" xfId="0" applyFill="1" applyBorder="1" applyAlignment="1" applyProtection="1">
      <alignment horizontal="left" vertical="top"/>
      <protection locked="0"/>
    </xf>
    <xf numFmtId="0" fontId="0" fillId="6" borderId="27" xfId="0" applyFill="1" applyBorder="1" applyAlignment="1" applyProtection="1">
      <alignment horizontal="left" vertical="top"/>
      <protection locked="0"/>
    </xf>
    <xf numFmtId="0" fontId="0" fillId="6" borderId="1" xfId="0" applyFill="1" applyBorder="1" applyProtection="1">
      <protection locked="0"/>
    </xf>
    <xf numFmtId="0" fontId="0" fillId="6" borderId="19" xfId="0" applyFill="1" applyBorder="1" applyAlignment="1" applyProtection="1">
      <alignment horizontal="right"/>
      <protection locked="0"/>
    </xf>
    <xf numFmtId="0" fontId="0" fillId="6" borderId="23" xfId="0" applyFill="1" applyBorder="1" applyProtection="1">
      <protection locked="0"/>
    </xf>
    <xf numFmtId="0" fontId="0" fillId="6" borderId="24" xfId="0" applyFill="1" applyBorder="1" applyAlignment="1" applyProtection="1">
      <alignment horizontal="right"/>
      <protection locked="0"/>
    </xf>
    <xf numFmtId="0" fontId="2" fillId="6" borderId="25" xfId="0" applyFont="1" applyFill="1" applyBorder="1" applyAlignment="1" applyProtection="1">
      <alignment vertical="center"/>
      <protection locked="0"/>
    </xf>
    <xf numFmtId="1" fontId="0" fillId="6" borderId="1" xfId="0" applyNumberFormat="1" applyFill="1" applyBorder="1" applyProtection="1">
      <protection locked="0"/>
    </xf>
    <xf numFmtId="1" fontId="0" fillId="6" borderId="23" xfId="0" applyNumberFormat="1" applyFill="1" applyBorder="1" applyProtection="1">
      <protection locked="0"/>
    </xf>
    <xf numFmtId="1" fontId="0" fillId="6" borderId="29" xfId="0" applyNumberFormat="1" applyFill="1" applyBorder="1" applyProtection="1">
      <protection locked="0"/>
    </xf>
    <xf numFmtId="1" fontId="0" fillId="6" borderId="30" xfId="0" applyNumberFormat="1" applyFill="1" applyBorder="1" applyProtection="1">
      <protection locked="0"/>
    </xf>
    <xf numFmtId="0" fontId="0" fillId="6" borderId="1" xfId="0" applyFill="1" applyBorder="1" applyAlignment="1" applyProtection="1">
      <alignment horizontal="right"/>
      <protection locked="0"/>
    </xf>
    <xf numFmtId="0" fontId="0" fillId="6" borderId="1" xfId="0" applyFill="1" applyBorder="1" applyAlignment="1" applyProtection="1">
      <alignment horizontal="center"/>
      <protection locked="0"/>
    </xf>
    <xf numFmtId="0" fontId="11" fillId="3" borderId="0" xfId="0" applyFont="1" applyFill="1" applyAlignment="1">
      <alignment horizontal="center" vertical="center" wrapText="1"/>
    </xf>
    <xf numFmtId="0" fontId="0" fillId="0" borderId="20" xfId="0" applyBorder="1" applyAlignment="1" applyProtection="1">
      <alignment horizontal="left" vertical="top" wrapText="1"/>
      <protection locked="0"/>
    </xf>
    <xf numFmtId="0" fontId="0" fillId="0" borderId="21" xfId="0" applyBorder="1" applyAlignment="1" applyProtection="1">
      <alignment horizontal="left" vertical="top" wrapText="1"/>
      <protection locked="0"/>
    </xf>
    <xf numFmtId="0" fontId="0" fillId="0" borderId="22" xfId="0" applyBorder="1" applyAlignment="1" applyProtection="1">
      <alignment horizontal="left" vertical="top" wrapText="1"/>
      <protection locked="0"/>
    </xf>
    <xf numFmtId="0" fontId="0" fillId="0" borderId="18"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17" fillId="3" borderId="13" xfId="0" applyFont="1" applyFill="1" applyBorder="1" applyAlignment="1" applyProtection="1">
      <alignment horizontal="left" vertical="center" wrapText="1"/>
      <protection locked="0"/>
    </xf>
    <xf numFmtId="0" fontId="17" fillId="3" borderId="14" xfId="0" applyFont="1" applyFill="1" applyBorder="1" applyAlignment="1" applyProtection="1">
      <alignment horizontal="left" vertical="center" wrapText="1"/>
      <protection locked="0"/>
    </xf>
    <xf numFmtId="0" fontId="17" fillId="3" borderId="15" xfId="0" applyFont="1" applyFill="1" applyBorder="1" applyAlignment="1" applyProtection="1">
      <alignment horizontal="left" vertical="center" wrapText="1"/>
      <protection locked="0"/>
    </xf>
    <xf numFmtId="0" fontId="0" fillId="4" borderId="0" xfId="0" applyFill="1" applyAlignment="1">
      <alignment wrapText="1"/>
    </xf>
    <xf numFmtId="0" fontId="0" fillId="0" borderId="0" xfId="0" applyAlignment="1">
      <alignment wrapText="1"/>
    </xf>
    <xf numFmtId="0" fontId="0" fillId="4" borderId="0" xfId="0" applyFill="1" applyAlignment="1"/>
    <xf numFmtId="0" fontId="0" fillId="0" borderId="0" xfId="0" applyAlignment="1"/>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spc="0" baseline="0">
                <a:solidFill>
                  <a:schemeClr val="tx1">
                    <a:lumMod val="65000"/>
                    <a:lumOff val="35000"/>
                  </a:schemeClr>
                </a:solidFill>
                <a:latin typeface="+mn-lt"/>
                <a:ea typeface="+mn-ea"/>
                <a:cs typeface="+mn-cs"/>
              </a:defRPr>
            </a:pPr>
            <a:r>
              <a:rPr lang="es" sz="2000" b="1"/>
              <a:t>Desglose de la puntuación de cada sección</a:t>
            </a:r>
          </a:p>
        </c:rich>
      </c:tx>
      <c:overlay val="0"/>
      <c:spPr>
        <a:noFill/>
        <a:ln>
          <a:noFill/>
        </a:ln>
        <a:effectLst/>
      </c:spPr>
      <c:txPr>
        <a:bodyPr rot="0" spcFirstLastPara="1" vertOverflow="ellipsis" vert="horz" wrap="square" anchor="ctr" anchorCtr="1"/>
        <a:lstStyle/>
        <a:p>
          <a:pPr>
            <a:defRPr sz="2000" b="1"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'Paso 4 - Evaluar los resultados'!$D$133</c:f>
              <c:strCache>
                <c:ptCount val="1"/>
                <c:pt idx="0">
                  <c:v>Sección 1</c:v>
                </c:pt>
              </c:strCache>
            </c:strRef>
          </c:tx>
          <c:spPr>
            <a:solidFill>
              <a:schemeClr val="accent6">
                <a:lumMod val="60000"/>
                <a:lumOff val="40000"/>
              </a:schemeClr>
            </a:solidFill>
            <a:ln>
              <a:noFill/>
            </a:ln>
            <a:effectLst/>
          </c:spPr>
          <c:invertIfNegative val="0"/>
          <c:cat>
            <c:strRef>
              <c:f>'Paso 4 - Evaluar los resultados'!$C$134:$C$138</c:f>
              <c:strCache>
                <c:ptCount val="5"/>
                <c:pt idx="0">
                  <c:v>Proyecto nº 1</c:v>
                </c:pt>
                <c:pt idx="1">
                  <c:v>Proyecto nº 2</c:v>
                </c:pt>
                <c:pt idx="2">
                  <c:v>Proyecto nº 3</c:v>
                </c:pt>
                <c:pt idx="3">
                  <c:v>Proyecto nº 4</c:v>
                </c:pt>
                <c:pt idx="4">
                  <c:v>Proyecto nº 5</c:v>
                </c:pt>
              </c:strCache>
            </c:strRef>
          </c:cat>
          <c:val>
            <c:numRef>
              <c:f>'Paso 4 - Evaluar los resultados'!$D$134:$D$138</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2B19-8346-B468-E6761EFB486F}"/>
            </c:ext>
          </c:extLst>
        </c:ser>
        <c:ser>
          <c:idx val="1"/>
          <c:order val="1"/>
          <c:tx>
            <c:strRef>
              <c:f>'Paso 4 - Evaluar los resultados'!$E$133</c:f>
              <c:strCache>
                <c:ptCount val="1"/>
                <c:pt idx="0">
                  <c:v>Sección 2</c:v>
                </c:pt>
              </c:strCache>
            </c:strRef>
          </c:tx>
          <c:spPr>
            <a:solidFill>
              <a:schemeClr val="accent1">
                <a:lumMod val="60000"/>
                <a:lumOff val="40000"/>
              </a:schemeClr>
            </a:solidFill>
            <a:ln>
              <a:noFill/>
            </a:ln>
            <a:effectLst/>
          </c:spPr>
          <c:invertIfNegative val="0"/>
          <c:cat>
            <c:strRef>
              <c:f>'Paso 4 - Evaluar los resultados'!$C$134:$C$138</c:f>
              <c:strCache>
                <c:ptCount val="5"/>
                <c:pt idx="0">
                  <c:v>Proyecto nº 1</c:v>
                </c:pt>
                <c:pt idx="1">
                  <c:v>Proyecto nº 2</c:v>
                </c:pt>
                <c:pt idx="2">
                  <c:v>Proyecto nº 3</c:v>
                </c:pt>
                <c:pt idx="3">
                  <c:v>Proyecto nº 4</c:v>
                </c:pt>
                <c:pt idx="4">
                  <c:v>Proyecto nº 5</c:v>
                </c:pt>
              </c:strCache>
            </c:strRef>
          </c:cat>
          <c:val>
            <c:numRef>
              <c:f>'Paso 4 - Evaluar los resultados'!$E$134:$E$138</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1-2B19-8346-B468-E6761EFB486F}"/>
            </c:ext>
          </c:extLst>
        </c:ser>
        <c:ser>
          <c:idx val="2"/>
          <c:order val="2"/>
          <c:tx>
            <c:strRef>
              <c:f>'Paso 4 - Evaluar los resultados'!$F$133</c:f>
              <c:strCache>
                <c:ptCount val="1"/>
                <c:pt idx="0">
                  <c:v>Sección 3</c:v>
                </c:pt>
              </c:strCache>
            </c:strRef>
          </c:tx>
          <c:spPr>
            <a:solidFill>
              <a:schemeClr val="accent2">
                <a:lumMod val="60000"/>
                <a:lumOff val="40000"/>
              </a:schemeClr>
            </a:solidFill>
            <a:ln>
              <a:noFill/>
            </a:ln>
            <a:effectLst/>
          </c:spPr>
          <c:invertIfNegative val="0"/>
          <c:cat>
            <c:strRef>
              <c:f>'Paso 4 - Evaluar los resultados'!$C$134:$C$138</c:f>
              <c:strCache>
                <c:ptCount val="5"/>
                <c:pt idx="0">
                  <c:v>Proyecto nº 1</c:v>
                </c:pt>
                <c:pt idx="1">
                  <c:v>Proyecto nº 2</c:v>
                </c:pt>
                <c:pt idx="2">
                  <c:v>Proyecto nº 3</c:v>
                </c:pt>
                <c:pt idx="3">
                  <c:v>Proyecto nº 4</c:v>
                </c:pt>
                <c:pt idx="4">
                  <c:v>Proyecto nº 5</c:v>
                </c:pt>
              </c:strCache>
            </c:strRef>
          </c:cat>
          <c:val>
            <c:numRef>
              <c:f>'Paso 4 - Evaluar los resultados'!$F$134:$F$138</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2-2B19-8346-B468-E6761EFB486F}"/>
            </c:ext>
          </c:extLst>
        </c:ser>
        <c:ser>
          <c:idx val="3"/>
          <c:order val="3"/>
          <c:tx>
            <c:strRef>
              <c:f>'Paso 4 - Evaluar los resultados'!$G$133</c:f>
              <c:strCache>
                <c:ptCount val="1"/>
                <c:pt idx="0">
                  <c:v>Sección 4</c:v>
                </c:pt>
              </c:strCache>
            </c:strRef>
          </c:tx>
          <c:spPr>
            <a:solidFill>
              <a:schemeClr val="accent4">
                <a:lumMod val="60000"/>
                <a:lumOff val="40000"/>
              </a:schemeClr>
            </a:solidFill>
            <a:ln>
              <a:noFill/>
            </a:ln>
            <a:effectLst/>
          </c:spPr>
          <c:invertIfNegative val="0"/>
          <c:cat>
            <c:strRef>
              <c:f>'Paso 4 - Evaluar los resultados'!$C$134:$C$138</c:f>
              <c:strCache>
                <c:ptCount val="5"/>
                <c:pt idx="0">
                  <c:v>Proyecto nº 1</c:v>
                </c:pt>
                <c:pt idx="1">
                  <c:v>Proyecto nº 2</c:v>
                </c:pt>
                <c:pt idx="2">
                  <c:v>Proyecto nº 3</c:v>
                </c:pt>
                <c:pt idx="3">
                  <c:v>Proyecto nº 4</c:v>
                </c:pt>
                <c:pt idx="4">
                  <c:v>Proyecto nº 5</c:v>
                </c:pt>
              </c:strCache>
            </c:strRef>
          </c:cat>
          <c:val>
            <c:numRef>
              <c:f>'Paso 4 - Evaluar los resultados'!$G$134:$G$138</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3-2B19-8346-B468-E6761EFB486F}"/>
            </c:ext>
          </c:extLst>
        </c:ser>
        <c:dLbls>
          <c:showLegendKey val="0"/>
          <c:showVal val="0"/>
          <c:showCatName val="0"/>
          <c:showSerName val="0"/>
          <c:showPercent val="0"/>
          <c:showBubbleSize val="0"/>
        </c:dLbls>
        <c:gapWidth val="219"/>
        <c:overlap val="-27"/>
        <c:axId val="1969283551"/>
        <c:axId val="113639904"/>
      </c:barChart>
      <c:catAx>
        <c:axId val="19692835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de-DE"/>
          </a:p>
        </c:txPr>
        <c:crossAx val="113639904"/>
        <c:crosses val="autoZero"/>
        <c:auto val="1"/>
        <c:lblAlgn val="ctr"/>
        <c:lblOffset val="100"/>
        <c:noMultiLvlLbl val="0"/>
      </c:catAx>
      <c:valAx>
        <c:axId val="113639904"/>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de-DE"/>
          </a:p>
        </c:txPr>
        <c:crossAx val="1969283551"/>
        <c:crosses val="autoZero"/>
        <c:crossBetween val="between"/>
        <c:majorUnit val="1"/>
        <c:min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spc="0" baseline="0">
                <a:solidFill>
                  <a:schemeClr val="tx1">
                    <a:lumMod val="65000"/>
                    <a:lumOff val="35000"/>
                  </a:schemeClr>
                </a:solidFill>
                <a:latin typeface="+mn-lt"/>
                <a:ea typeface="+mn-ea"/>
                <a:cs typeface="+mn-cs"/>
              </a:defRPr>
            </a:pPr>
            <a:r>
              <a:rPr lang="es" sz="2000" b="1"/>
              <a:t>Puntuación total de los proyectos evaluados</a:t>
            </a:r>
          </a:p>
        </c:rich>
      </c:tx>
      <c:overlay val="0"/>
      <c:spPr>
        <a:noFill/>
        <a:ln>
          <a:noFill/>
        </a:ln>
        <a:effectLst/>
      </c:spPr>
      <c:txPr>
        <a:bodyPr rot="0" spcFirstLastPara="1" vertOverflow="ellipsis" vert="horz" wrap="square" anchor="ctr" anchorCtr="1"/>
        <a:lstStyle/>
        <a:p>
          <a:pPr>
            <a:defRPr sz="2000" b="1"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spPr>
            <a:solidFill>
              <a:schemeClr val="accent4">
                <a:lumMod val="75000"/>
              </a:schemeClr>
            </a:solidFill>
            <a:ln>
              <a:noFill/>
            </a:ln>
            <a:effectLst/>
          </c:spPr>
          <c:invertIfNegative val="0"/>
          <c:cat>
            <c:strRef>
              <c:f>'Paso 4 - Evaluar los resultados'!$C$102:$C$106</c:f>
              <c:strCache>
                <c:ptCount val="5"/>
                <c:pt idx="0">
                  <c:v>Proyecto nº 1</c:v>
                </c:pt>
                <c:pt idx="1">
                  <c:v>Proyecto nº 2</c:v>
                </c:pt>
                <c:pt idx="2">
                  <c:v>Proyecto nº 3</c:v>
                </c:pt>
                <c:pt idx="3">
                  <c:v>Proyecto nº 4</c:v>
                </c:pt>
                <c:pt idx="4">
                  <c:v>Proyecto nº 5</c:v>
                </c:pt>
              </c:strCache>
            </c:strRef>
          </c:cat>
          <c:val>
            <c:numRef>
              <c:f>'Paso 4 - Evaluar los resultados'!$D$102:$D$106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598D-584C-82F2-A54B181A7414}"/>
            </c:ext>
          </c:extLst>
        </c:ser>
        <c:dLbls>
          <c:showLegendKey val="0"/>
          <c:showVal val="0"/>
          <c:showCatName val="0"/>
          <c:showSerName val="0"/>
          <c:showPercent val="0"/>
          <c:showBubbleSize val="0"/>
        </c:dLbls>
        <c:gapWidth val="182"/>
        <c:axId val="265849440"/>
        <c:axId val="265529168"/>
      </c:barChart>
      <c:catAx>
        <c:axId val="265849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de-DE"/>
          </a:p>
        </c:txPr>
        <c:crossAx val="265529168"/>
        <c:crosses val="autoZero"/>
        <c:auto val="1"/>
        <c:lblAlgn val="ctr"/>
        <c:lblOffset val="100"/>
        <c:noMultiLvlLbl val="0"/>
      </c:catAx>
      <c:valAx>
        <c:axId val="265529168"/>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de-DE"/>
          </a:p>
        </c:txPr>
        <c:crossAx val="265849440"/>
        <c:crosses val="autoZero"/>
        <c:crossBetween val="between"/>
        <c:majorUnit val="1"/>
        <c:min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hyperlink" Target="#Instrucciones!A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hyperlink" Target="#'Paso 1 - Considerar los ejemplo'!A1"/><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Paso 2 - Establecer los criteri'!A1"/><Relationship Id="rId1" Type="http://schemas.openxmlformats.org/officeDocument/2006/relationships/hyperlink" Target="#Instrucciones!A1"/></Relationships>
</file>

<file path=xl/drawings/_rels/drawing4.xml.rels><?xml version="1.0" encoding="UTF-8" standalone="yes"?>
<Relationships xmlns="http://schemas.openxmlformats.org/package/2006/relationships"><Relationship Id="rId3" Type="http://schemas.openxmlformats.org/officeDocument/2006/relationships/hyperlink" Target="#'Paso 3 - Valorar los proyectos'!A1"/><Relationship Id="rId2" Type="http://schemas.openxmlformats.org/officeDocument/2006/relationships/hyperlink" Target="#'Paso 1 - Considerar los ejemplo'!A1"/><Relationship Id="rId1" Type="http://schemas.openxmlformats.org/officeDocument/2006/relationships/image" Target="../media/image2.png"/><Relationship Id="rId4" Type="http://schemas.openxmlformats.org/officeDocument/2006/relationships/hyperlink" Target="#Instrucciones!A1"/></Relationships>
</file>

<file path=xl/drawings/_rels/drawing5.xml.rels><?xml version="1.0" encoding="UTF-8" standalone="yes"?>
<Relationships xmlns="http://schemas.openxmlformats.org/package/2006/relationships"><Relationship Id="rId3" Type="http://schemas.openxmlformats.org/officeDocument/2006/relationships/hyperlink" Target="#'Paso 4 - Evaluar los resultados'!A1"/><Relationship Id="rId2" Type="http://schemas.openxmlformats.org/officeDocument/2006/relationships/hyperlink" Target="#'Paso 2 - Establecer los criteri'!A1"/><Relationship Id="rId1" Type="http://schemas.openxmlformats.org/officeDocument/2006/relationships/image" Target="../media/image2.png"/><Relationship Id="rId4" Type="http://schemas.openxmlformats.org/officeDocument/2006/relationships/hyperlink" Target="#Instrucciones!A1"/></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hyperlink" Target="#Instrucciones!A1"/><Relationship Id="rId4" Type="http://schemas.openxmlformats.org/officeDocument/2006/relationships/hyperlink" Target="#'Paso 3 - Valorar los proyectos'!A1"/></Relationships>
</file>

<file path=xl/drawings/drawing1.xml><?xml version="1.0" encoding="utf-8"?>
<xdr:wsDr xmlns:xdr="http://schemas.openxmlformats.org/drawingml/2006/spreadsheetDrawing" xmlns:a="http://schemas.openxmlformats.org/drawingml/2006/main">
  <xdr:twoCellAnchor editAs="oneCell">
    <xdr:from>
      <xdr:col>14</xdr:col>
      <xdr:colOff>381000</xdr:colOff>
      <xdr:row>19</xdr:row>
      <xdr:rowOff>30480</xdr:rowOff>
    </xdr:from>
    <xdr:to>
      <xdr:col>20</xdr:col>
      <xdr:colOff>396239</xdr:colOff>
      <xdr:row>23</xdr:row>
      <xdr:rowOff>144307</xdr:rowOff>
    </xdr:to>
    <xdr:pic>
      <xdr:nvPicPr>
        <xdr:cNvPr id="2" name="Picture 1">
          <a:extLst>
            <a:ext uri="{FF2B5EF4-FFF2-40B4-BE49-F238E27FC236}">
              <a16:creationId xmlns:a16="http://schemas.microsoft.com/office/drawing/2014/main" id="{39614BA1-0E1D-4B0B-9F5F-01B73AE37A56}"/>
            </a:ext>
          </a:extLst>
        </xdr:cNvPr>
        <xdr:cNvPicPr>
          <a:picLocks noChangeAspect="1"/>
        </xdr:cNvPicPr>
      </xdr:nvPicPr>
      <xdr:blipFill>
        <a:blip xmlns:r="http://schemas.openxmlformats.org/officeDocument/2006/relationships" r:embed="rId1"/>
        <a:stretch>
          <a:fillRect/>
        </a:stretch>
      </xdr:blipFill>
      <xdr:spPr>
        <a:xfrm>
          <a:off x="9768840" y="3924300"/>
          <a:ext cx="4038599" cy="906307"/>
        </a:xfrm>
        <a:prstGeom prst="rect">
          <a:avLst/>
        </a:prstGeom>
      </xdr:spPr>
    </xdr:pic>
    <xdr:clientData/>
  </xdr:twoCellAnchor>
  <xdr:twoCellAnchor>
    <xdr:from>
      <xdr:col>18</xdr:col>
      <xdr:colOff>609600</xdr:colOff>
      <xdr:row>0</xdr:row>
      <xdr:rowOff>152400</xdr:rowOff>
    </xdr:from>
    <xdr:to>
      <xdr:col>20</xdr:col>
      <xdr:colOff>407670</xdr:colOff>
      <xdr:row>3</xdr:row>
      <xdr:rowOff>106680</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9D91076B-6145-43DF-8438-2C37FF723DDB}"/>
            </a:ext>
          </a:extLst>
        </xdr:cNvPr>
        <xdr:cNvSpPr/>
      </xdr:nvSpPr>
      <xdr:spPr>
        <a:xfrm>
          <a:off x="12679680" y="152400"/>
          <a:ext cx="1139190" cy="548640"/>
        </a:xfrm>
        <a:prstGeom prst="roundRect">
          <a:avLst/>
        </a:prstGeom>
        <a:solidFill>
          <a:schemeClr val="bg1"/>
        </a:solidFill>
        <a:ln>
          <a:noFill/>
        </a:ln>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solidFill>
                <a:schemeClr val="tx1"/>
              </a:solidFill>
            </a:rPr>
            <a:t>Menú</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4579620</xdr:colOff>
      <xdr:row>1</xdr:row>
      <xdr:rowOff>99060</xdr:rowOff>
    </xdr:from>
    <xdr:to>
      <xdr:col>6</xdr:col>
      <xdr:colOff>683363</xdr:colOff>
      <xdr:row>3</xdr:row>
      <xdr:rowOff>203961</xdr:rowOff>
    </xdr:to>
    <xdr:pic>
      <xdr:nvPicPr>
        <xdr:cNvPr id="3" name="Image" descr="Image">
          <a:extLst>
            <a:ext uri="{FF2B5EF4-FFF2-40B4-BE49-F238E27FC236}">
              <a16:creationId xmlns:a16="http://schemas.microsoft.com/office/drawing/2014/main" id="{759B7D9A-FE16-4B82-8DD9-AF35102EE0B1}"/>
            </a:ext>
          </a:extLst>
        </xdr:cNvPr>
        <xdr:cNvPicPr>
          <a:picLocks noChangeAspect="1"/>
        </xdr:cNvPicPr>
      </xdr:nvPicPr>
      <xdr:blipFill>
        <a:blip xmlns:r="http://schemas.openxmlformats.org/officeDocument/2006/relationships" r:embed="rId1"/>
        <a:stretch>
          <a:fillRect/>
        </a:stretch>
      </xdr:blipFill>
      <xdr:spPr>
        <a:xfrm>
          <a:off x="10378440" y="297180"/>
          <a:ext cx="2451203" cy="661161"/>
        </a:xfrm>
        <a:prstGeom prst="rect">
          <a:avLst/>
        </a:prstGeom>
        <a:ln w="12700" cap="flat">
          <a:noFill/>
          <a:miter lim="400000"/>
        </a:ln>
        <a:effectLst/>
      </xdr:spPr>
    </xdr:pic>
    <xdr:clientData/>
  </xdr:twoCellAnchor>
  <xdr:twoCellAnchor>
    <xdr:from>
      <xdr:col>1</xdr:col>
      <xdr:colOff>0</xdr:colOff>
      <xdr:row>20</xdr:row>
      <xdr:rowOff>0</xdr:rowOff>
    </xdr:from>
    <xdr:to>
      <xdr:col>1</xdr:col>
      <xdr:colOff>1813560</xdr:colOff>
      <xdr:row>22</xdr:row>
      <xdr:rowOff>167640</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3251122B-2E53-47C3-BD21-A186D55865A4}"/>
            </a:ext>
          </a:extLst>
        </xdr:cNvPr>
        <xdr:cNvSpPr/>
      </xdr:nvSpPr>
      <xdr:spPr>
        <a:xfrm>
          <a:off x="304800" y="5448300"/>
          <a:ext cx="1813560" cy="563880"/>
        </a:xfrm>
        <a:prstGeom prst="roundRect">
          <a:avLst/>
        </a:prstGeom>
        <a:solidFill>
          <a:schemeClr val="accent1"/>
        </a:solidFill>
        <a:ln>
          <a:noFill/>
        </a:ln>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t>Siguiente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8</xdr:row>
      <xdr:rowOff>0</xdr:rowOff>
    </xdr:from>
    <xdr:to>
      <xdr:col>5</xdr:col>
      <xdr:colOff>1819275</xdr:colOff>
      <xdr:row>8</xdr:row>
      <xdr:rowOff>628650</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3E6CB0E7-3826-423C-9AFE-299993B85845}"/>
            </a:ext>
          </a:extLst>
        </xdr:cNvPr>
        <xdr:cNvSpPr/>
      </xdr:nvSpPr>
      <xdr:spPr>
        <a:xfrm>
          <a:off x="11582400" y="1771650"/>
          <a:ext cx="1819275" cy="628650"/>
        </a:xfrm>
        <a:prstGeom prst="roundRect">
          <a:avLst/>
        </a:prstGeom>
        <a:solidFill>
          <a:schemeClr val="accent1"/>
        </a:solidFill>
        <a:ln>
          <a:noFill/>
        </a:ln>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t>Menú</a:t>
          </a:r>
        </a:p>
      </xdr:txBody>
    </xdr:sp>
    <xdr:clientData/>
  </xdr:twoCellAnchor>
  <xdr:twoCellAnchor>
    <xdr:from>
      <xdr:col>5</xdr:col>
      <xdr:colOff>0</xdr:colOff>
      <xdr:row>8</xdr:row>
      <xdr:rowOff>1162050</xdr:rowOff>
    </xdr:from>
    <xdr:to>
      <xdr:col>5</xdr:col>
      <xdr:colOff>1800225</xdr:colOff>
      <xdr:row>9</xdr:row>
      <xdr:rowOff>560070</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8AC13C43-3A75-4CB9-BB56-3AB8B75A48AA}"/>
            </a:ext>
          </a:extLst>
        </xdr:cNvPr>
        <xdr:cNvSpPr/>
      </xdr:nvSpPr>
      <xdr:spPr>
        <a:xfrm>
          <a:off x="11582400" y="2933700"/>
          <a:ext cx="1800225" cy="598170"/>
        </a:xfrm>
        <a:prstGeom prst="roundRect">
          <a:avLst/>
        </a:prstGeom>
        <a:solidFill>
          <a:schemeClr val="accent1"/>
        </a:solidFill>
        <a:ln>
          <a:noFill/>
        </a:ln>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t>Siguiente</a:t>
          </a:r>
        </a:p>
      </xdr:txBody>
    </xdr:sp>
    <xdr:clientData/>
  </xdr:twoCellAnchor>
  <xdr:twoCellAnchor>
    <xdr:from>
      <xdr:col>4</xdr:col>
      <xdr:colOff>541020</xdr:colOff>
      <xdr:row>0</xdr:row>
      <xdr:rowOff>190500</xdr:rowOff>
    </xdr:from>
    <xdr:to>
      <xdr:col>6</xdr:col>
      <xdr:colOff>48535</xdr:colOff>
      <xdr:row>3</xdr:row>
      <xdr:rowOff>257174</xdr:rowOff>
    </xdr:to>
    <xdr:pic>
      <xdr:nvPicPr>
        <xdr:cNvPr id="5" name="Image" descr="Image">
          <a:extLst>
            <a:ext uri="{FF2B5EF4-FFF2-40B4-BE49-F238E27FC236}">
              <a16:creationId xmlns:a16="http://schemas.microsoft.com/office/drawing/2014/main" id="{DD64DEEC-836E-45D8-96F1-0F69A3B06567}"/>
            </a:ext>
          </a:extLst>
        </xdr:cNvPr>
        <xdr:cNvPicPr>
          <a:picLocks noChangeAspect="1"/>
        </xdr:cNvPicPr>
      </xdr:nvPicPr>
      <xdr:blipFill>
        <a:blip xmlns:r="http://schemas.openxmlformats.org/officeDocument/2006/relationships" r:embed="rId3"/>
        <a:stretch>
          <a:fillRect/>
        </a:stretch>
      </xdr:blipFill>
      <xdr:spPr>
        <a:xfrm>
          <a:off x="10805160" y="190500"/>
          <a:ext cx="2738395" cy="737234"/>
        </a:xfrm>
        <a:prstGeom prst="rect">
          <a:avLst/>
        </a:prstGeom>
        <a:ln w="12700" cap="flat">
          <a:noFill/>
          <a:miter lim="400000"/>
        </a:ln>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1140185</xdr:colOff>
      <xdr:row>0</xdr:row>
      <xdr:rowOff>213360</xdr:rowOff>
    </xdr:from>
    <xdr:to>
      <xdr:col>5</xdr:col>
      <xdr:colOff>0</xdr:colOff>
      <xdr:row>3</xdr:row>
      <xdr:rowOff>219074</xdr:rowOff>
    </xdr:to>
    <xdr:pic>
      <xdr:nvPicPr>
        <xdr:cNvPr id="5" name="Image" descr="Image">
          <a:extLst>
            <a:ext uri="{FF2B5EF4-FFF2-40B4-BE49-F238E27FC236}">
              <a16:creationId xmlns:a16="http://schemas.microsoft.com/office/drawing/2014/main" id="{9F110863-FBDD-4E39-820E-F72C591E0D13}"/>
            </a:ext>
          </a:extLst>
        </xdr:cNvPr>
        <xdr:cNvPicPr>
          <a:picLocks noChangeAspect="1"/>
        </xdr:cNvPicPr>
      </xdr:nvPicPr>
      <xdr:blipFill>
        <a:blip xmlns:r="http://schemas.openxmlformats.org/officeDocument/2006/relationships" r:embed="rId1"/>
        <a:stretch>
          <a:fillRect/>
        </a:stretch>
      </xdr:blipFill>
      <xdr:spPr>
        <a:xfrm>
          <a:off x="9758405" y="213360"/>
          <a:ext cx="2738395" cy="737234"/>
        </a:xfrm>
        <a:prstGeom prst="rect">
          <a:avLst/>
        </a:prstGeom>
        <a:ln w="12700" cap="flat">
          <a:noFill/>
          <a:miter lim="400000"/>
        </a:ln>
        <a:effectLst/>
      </xdr:spPr>
    </xdr:pic>
    <xdr:clientData/>
  </xdr:twoCellAnchor>
  <xdr:twoCellAnchor>
    <xdr:from>
      <xdr:col>3</xdr:col>
      <xdr:colOff>49530</xdr:colOff>
      <xdr:row>6</xdr:row>
      <xdr:rowOff>60961</xdr:rowOff>
    </xdr:from>
    <xdr:to>
      <xdr:col>4</xdr:col>
      <xdr:colOff>72390</xdr:colOff>
      <xdr:row>9</xdr:row>
      <xdr:rowOff>104776</xdr:rowOff>
    </xdr:to>
    <xdr:sp macro="" textlink="">
      <xdr:nvSpPr>
        <xdr:cNvPr id="6" name="Rectangle: Rounded Corners 5">
          <a:hlinkClick xmlns:r="http://schemas.openxmlformats.org/officeDocument/2006/relationships" r:id="rId2"/>
          <a:extLst>
            <a:ext uri="{FF2B5EF4-FFF2-40B4-BE49-F238E27FC236}">
              <a16:creationId xmlns:a16="http://schemas.microsoft.com/office/drawing/2014/main" id="{83C02566-110F-4602-B982-2C5A150A364F}"/>
            </a:ext>
          </a:extLst>
        </xdr:cNvPr>
        <xdr:cNvSpPr/>
      </xdr:nvSpPr>
      <xdr:spPr>
        <a:xfrm>
          <a:off x="9879330" y="1489711"/>
          <a:ext cx="1851660" cy="643890"/>
        </a:xfrm>
        <a:prstGeom prst="roundRect">
          <a:avLst/>
        </a:prstGeom>
        <a:solidFill>
          <a:schemeClr val="accent1"/>
        </a:solidFill>
        <a:ln>
          <a:noFill/>
        </a:ln>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t>Anterior</a:t>
          </a:r>
        </a:p>
      </xdr:txBody>
    </xdr:sp>
    <xdr:clientData/>
  </xdr:twoCellAnchor>
  <xdr:twoCellAnchor>
    <xdr:from>
      <xdr:col>3</xdr:col>
      <xdr:colOff>66675</xdr:colOff>
      <xdr:row>9</xdr:row>
      <xdr:rowOff>346710</xdr:rowOff>
    </xdr:from>
    <xdr:to>
      <xdr:col>4</xdr:col>
      <xdr:colOff>76200</xdr:colOff>
      <xdr:row>12</xdr:row>
      <xdr:rowOff>190500</xdr:rowOff>
    </xdr:to>
    <xdr:sp macro="" textlink="">
      <xdr:nvSpPr>
        <xdr:cNvPr id="7" name="Rectangle: Rounded Corners 6">
          <a:hlinkClick xmlns:r="http://schemas.openxmlformats.org/officeDocument/2006/relationships" r:id="rId3"/>
          <a:extLst>
            <a:ext uri="{FF2B5EF4-FFF2-40B4-BE49-F238E27FC236}">
              <a16:creationId xmlns:a16="http://schemas.microsoft.com/office/drawing/2014/main" id="{4479EF00-58D9-41F5-AB4F-94384F1DCE83}"/>
            </a:ext>
          </a:extLst>
        </xdr:cNvPr>
        <xdr:cNvSpPr/>
      </xdr:nvSpPr>
      <xdr:spPr>
        <a:xfrm>
          <a:off x="9896475" y="2375535"/>
          <a:ext cx="1838325" cy="634365"/>
        </a:xfrm>
        <a:prstGeom prst="roundRect">
          <a:avLst/>
        </a:prstGeom>
        <a:solidFill>
          <a:schemeClr val="accent1"/>
        </a:solidFill>
        <a:ln>
          <a:noFill/>
        </a:ln>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t>Siguiente</a:t>
          </a:r>
        </a:p>
      </xdr:txBody>
    </xdr:sp>
    <xdr:clientData/>
  </xdr:twoCellAnchor>
  <xdr:twoCellAnchor>
    <xdr:from>
      <xdr:col>3</xdr:col>
      <xdr:colOff>57150</xdr:colOff>
      <xdr:row>13</xdr:row>
      <xdr:rowOff>180975</xdr:rowOff>
    </xdr:from>
    <xdr:to>
      <xdr:col>4</xdr:col>
      <xdr:colOff>66675</xdr:colOff>
      <xdr:row>17</xdr:row>
      <xdr:rowOff>9525</xdr:rowOff>
    </xdr:to>
    <xdr:sp macro="" textlink="">
      <xdr:nvSpPr>
        <xdr:cNvPr id="2" name="Rectangle: Rounded Corners 1">
          <a:hlinkClick xmlns:r="http://schemas.openxmlformats.org/officeDocument/2006/relationships" r:id="rId4"/>
          <a:extLst>
            <a:ext uri="{FF2B5EF4-FFF2-40B4-BE49-F238E27FC236}">
              <a16:creationId xmlns:a16="http://schemas.microsoft.com/office/drawing/2014/main" id="{EB9A8FFC-419F-475F-9D8E-21D6C4CF2CB1}"/>
            </a:ext>
          </a:extLst>
        </xdr:cNvPr>
        <xdr:cNvSpPr/>
      </xdr:nvSpPr>
      <xdr:spPr>
        <a:xfrm>
          <a:off x="9886950" y="3200400"/>
          <a:ext cx="1838325" cy="628650"/>
        </a:xfrm>
        <a:prstGeom prst="roundRect">
          <a:avLst/>
        </a:prstGeom>
        <a:solidFill>
          <a:schemeClr val="accent1"/>
        </a:solidFill>
        <a:ln>
          <a:noFill/>
        </a:ln>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t>Menú</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842010</xdr:colOff>
      <xdr:row>0</xdr:row>
      <xdr:rowOff>186690</xdr:rowOff>
    </xdr:from>
    <xdr:to>
      <xdr:col>7</xdr:col>
      <xdr:colOff>1747795</xdr:colOff>
      <xdr:row>3</xdr:row>
      <xdr:rowOff>196214</xdr:rowOff>
    </xdr:to>
    <xdr:pic>
      <xdr:nvPicPr>
        <xdr:cNvPr id="6" name="Image" descr="Image">
          <a:extLst>
            <a:ext uri="{FF2B5EF4-FFF2-40B4-BE49-F238E27FC236}">
              <a16:creationId xmlns:a16="http://schemas.microsoft.com/office/drawing/2014/main" id="{A1237C1C-BEEA-4661-A7AA-D8AC707DD107}"/>
            </a:ext>
          </a:extLst>
        </xdr:cNvPr>
        <xdr:cNvPicPr>
          <a:picLocks noChangeAspect="1"/>
        </xdr:cNvPicPr>
      </xdr:nvPicPr>
      <xdr:blipFill>
        <a:blip xmlns:r="http://schemas.openxmlformats.org/officeDocument/2006/relationships" r:embed="rId1"/>
        <a:stretch>
          <a:fillRect/>
        </a:stretch>
      </xdr:blipFill>
      <xdr:spPr>
        <a:xfrm>
          <a:off x="11182350" y="186690"/>
          <a:ext cx="2734585" cy="733424"/>
        </a:xfrm>
        <a:prstGeom prst="rect">
          <a:avLst/>
        </a:prstGeom>
        <a:ln w="12700" cap="flat">
          <a:noFill/>
          <a:miter lim="400000"/>
        </a:ln>
        <a:effectLst/>
      </xdr:spPr>
    </xdr:pic>
    <xdr:clientData/>
  </xdr:twoCellAnchor>
  <xdr:twoCellAnchor>
    <xdr:from>
      <xdr:col>2</xdr:col>
      <xdr:colOff>1436370</xdr:colOff>
      <xdr:row>6</xdr:row>
      <xdr:rowOff>36195</xdr:rowOff>
    </xdr:from>
    <xdr:to>
      <xdr:col>4</xdr:col>
      <xdr:colOff>26670</xdr:colOff>
      <xdr:row>9</xdr:row>
      <xdr:rowOff>62865</xdr:rowOff>
    </xdr:to>
    <xdr:sp macro="" textlink="">
      <xdr:nvSpPr>
        <xdr:cNvPr id="7" name="Rectangle: Rounded Corners 6">
          <a:hlinkClick xmlns:r="http://schemas.openxmlformats.org/officeDocument/2006/relationships" r:id="rId2"/>
          <a:extLst>
            <a:ext uri="{FF2B5EF4-FFF2-40B4-BE49-F238E27FC236}">
              <a16:creationId xmlns:a16="http://schemas.microsoft.com/office/drawing/2014/main" id="{173615D9-604F-4DA1-97AE-38B0E1B8FF7B}"/>
            </a:ext>
          </a:extLst>
        </xdr:cNvPr>
        <xdr:cNvSpPr/>
      </xdr:nvSpPr>
      <xdr:spPr>
        <a:xfrm>
          <a:off x="9574530" y="1461135"/>
          <a:ext cx="1844040" cy="659130"/>
        </a:xfrm>
        <a:prstGeom prst="roundRect">
          <a:avLst/>
        </a:prstGeom>
        <a:solidFill>
          <a:schemeClr val="accent1"/>
        </a:solidFill>
        <a:ln>
          <a:noFill/>
        </a:ln>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t>Anterior</a:t>
          </a:r>
        </a:p>
      </xdr:txBody>
    </xdr:sp>
    <xdr:clientData/>
  </xdr:twoCellAnchor>
  <xdr:twoCellAnchor>
    <xdr:from>
      <xdr:col>2</xdr:col>
      <xdr:colOff>1451610</xdr:colOff>
      <xdr:row>10</xdr:row>
      <xdr:rowOff>125730</xdr:rowOff>
    </xdr:from>
    <xdr:to>
      <xdr:col>4</xdr:col>
      <xdr:colOff>28575</xdr:colOff>
      <xdr:row>12</xdr:row>
      <xdr:rowOff>156210</xdr:rowOff>
    </xdr:to>
    <xdr:sp macro="" textlink="">
      <xdr:nvSpPr>
        <xdr:cNvPr id="8" name="Rectangle: Rounded Corners 7">
          <a:hlinkClick xmlns:r="http://schemas.openxmlformats.org/officeDocument/2006/relationships" r:id="rId3"/>
          <a:extLst>
            <a:ext uri="{FF2B5EF4-FFF2-40B4-BE49-F238E27FC236}">
              <a16:creationId xmlns:a16="http://schemas.microsoft.com/office/drawing/2014/main" id="{C68E0EAF-C9C3-4EF9-8397-23D9AB2AF03E}"/>
            </a:ext>
          </a:extLst>
        </xdr:cNvPr>
        <xdr:cNvSpPr/>
      </xdr:nvSpPr>
      <xdr:spPr>
        <a:xfrm>
          <a:off x="9589770" y="2381250"/>
          <a:ext cx="1830705" cy="632460"/>
        </a:xfrm>
        <a:prstGeom prst="roundRect">
          <a:avLst/>
        </a:prstGeom>
        <a:solidFill>
          <a:schemeClr val="accent1"/>
        </a:solidFill>
        <a:ln>
          <a:noFill/>
        </a:ln>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t>Siguiente</a:t>
          </a:r>
        </a:p>
      </xdr:txBody>
    </xdr:sp>
    <xdr:clientData/>
  </xdr:twoCellAnchor>
  <xdr:twoCellAnchor>
    <xdr:from>
      <xdr:col>7</xdr:col>
      <xdr:colOff>32384</xdr:colOff>
      <xdr:row>10</xdr:row>
      <xdr:rowOff>140970</xdr:rowOff>
    </xdr:from>
    <xdr:to>
      <xdr:col>7</xdr:col>
      <xdr:colOff>1790700</xdr:colOff>
      <xdr:row>12</xdr:row>
      <xdr:rowOff>158115</xdr:rowOff>
    </xdr:to>
    <xdr:sp macro="" textlink="">
      <xdr:nvSpPr>
        <xdr:cNvPr id="2" name="Rectangle: Rounded Corners 1">
          <a:hlinkClick xmlns:r="http://schemas.openxmlformats.org/officeDocument/2006/relationships" r:id="rId4"/>
          <a:extLst>
            <a:ext uri="{FF2B5EF4-FFF2-40B4-BE49-F238E27FC236}">
              <a16:creationId xmlns:a16="http://schemas.microsoft.com/office/drawing/2014/main" id="{C79613AE-C203-4931-8677-EEB08FC37C60}"/>
            </a:ext>
          </a:extLst>
        </xdr:cNvPr>
        <xdr:cNvSpPr/>
      </xdr:nvSpPr>
      <xdr:spPr>
        <a:xfrm>
          <a:off x="12201524" y="2396490"/>
          <a:ext cx="1758316" cy="619125"/>
        </a:xfrm>
        <a:prstGeom prst="roundRect">
          <a:avLst/>
        </a:prstGeom>
        <a:solidFill>
          <a:schemeClr val="accent1"/>
        </a:solidFill>
        <a:ln>
          <a:noFill/>
        </a:ln>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t>Menú</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165100</xdr:colOff>
      <xdr:row>126</xdr:row>
      <xdr:rowOff>50800</xdr:rowOff>
    </xdr:from>
    <xdr:to>
      <xdr:col>7</xdr:col>
      <xdr:colOff>38100</xdr:colOff>
      <xdr:row>160</xdr:row>
      <xdr:rowOff>76200</xdr:rowOff>
    </xdr:to>
    <xdr:graphicFrame macro="">
      <xdr:nvGraphicFramePr>
        <xdr:cNvPr id="3" name="Chart 2">
          <a:extLst>
            <a:ext uri="{FF2B5EF4-FFF2-40B4-BE49-F238E27FC236}">
              <a16:creationId xmlns:a16="http://schemas.microsoft.com/office/drawing/2014/main" id="{7E27FD99-5374-45F6-FA34-1CFDE1CEFA7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171450</xdr:colOff>
      <xdr:row>90</xdr:row>
      <xdr:rowOff>146050</xdr:rowOff>
    </xdr:from>
    <xdr:to>
      <xdr:col>7</xdr:col>
      <xdr:colOff>50800</xdr:colOff>
      <xdr:row>124</xdr:row>
      <xdr:rowOff>177800</xdr:rowOff>
    </xdr:to>
    <xdr:graphicFrame macro="">
      <xdr:nvGraphicFramePr>
        <xdr:cNvPr id="5" name="Chart 4">
          <a:extLst>
            <a:ext uri="{FF2B5EF4-FFF2-40B4-BE49-F238E27FC236}">
              <a16:creationId xmlns:a16="http://schemas.microsoft.com/office/drawing/2014/main" id="{92CB9F99-4926-5290-71A1-4011CE111BE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146685</xdr:colOff>
      <xdr:row>0</xdr:row>
      <xdr:rowOff>209550</xdr:rowOff>
    </xdr:from>
    <xdr:to>
      <xdr:col>6</xdr:col>
      <xdr:colOff>650515</xdr:colOff>
      <xdr:row>3</xdr:row>
      <xdr:rowOff>211454</xdr:rowOff>
    </xdr:to>
    <xdr:pic>
      <xdr:nvPicPr>
        <xdr:cNvPr id="7" name="Image" descr="Image">
          <a:extLst>
            <a:ext uri="{FF2B5EF4-FFF2-40B4-BE49-F238E27FC236}">
              <a16:creationId xmlns:a16="http://schemas.microsoft.com/office/drawing/2014/main" id="{C9A38E10-E979-4FC0-ADCC-4AB0D195D7D3}"/>
            </a:ext>
          </a:extLst>
        </xdr:cNvPr>
        <xdr:cNvPicPr>
          <a:picLocks noChangeAspect="1"/>
        </xdr:cNvPicPr>
      </xdr:nvPicPr>
      <xdr:blipFill>
        <a:blip xmlns:r="http://schemas.openxmlformats.org/officeDocument/2006/relationships" r:embed="rId3"/>
        <a:stretch>
          <a:fillRect/>
        </a:stretch>
      </xdr:blipFill>
      <xdr:spPr>
        <a:xfrm>
          <a:off x="11241405" y="209550"/>
          <a:ext cx="2744110" cy="725804"/>
        </a:xfrm>
        <a:prstGeom prst="rect">
          <a:avLst/>
        </a:prstGeom>
        <a:ln w="12700" cap="flat">
          <a:noFill/>
          <a:miter lim="400000"/>
        </a:ln>
        <a:effectLst/>
      </xdr:spPr>
    </xdr:pic>
    <xdr:clientData/>
  </xdr:twoCellAnchor>
  <xdr:twoCellAnchor>
    <xdr:from>
      <xdr:col>2</xdr:col>
      <xdr:colOff>1501140</xdr:colOff>
      <xdr:row>6</xdr:row>
      <xdr:rowOff>120015</xdr:rowOff>
    </xdr:from>
    <xdr:to>
      <xdr:col>4</xdr:col>
      <xdr:colOff>19050</xdr:colOff>
      <xdr:row>9</xdr:row>
      <xdr:rowOff>142875</xdr:rowOff>
    </xdr:to>
    <xdr:sp macro="" textlink="">
      <xdr:nvSpPr>
        <xdr:cNvPr id="8" name="Rectangle: Rounded Corners 7">
          <a:hlinkClick xmlns:r="http://schemas.openxmlformats.org/officeDocument/2006/relationships" r:id="rId4"/>
          <a:extLst>
            <a:ext uri="{FF2B5EF4-FFF2-40B4-BE49-F238E27FC236}">
              <a16:creationId xmlns:a16="http://schemas.microsoft.com/office/drawing/2014/main" id="{2BBE73EB-A453-493E-88CE-BE5CEFB3C2A0}"/>
            </a:ext>
          </a:extLst>
        </xdr:cNvPr>
        <xdr:cNvSpPr/>
      </xdr:nvSpPr>
      <xdr:spPr>
        <a:xfrm>
          <a:off x="9635490" y="1548765"/>
          <a:ext cx="1680210" cy="632460"/>
        </a:xfrm>
        <a:prstGeom prst="roundRect">
          <a:avLst/>
        </a:prstGeom>
        <a:solidFill>
          <a:schemeClr val="accent1"/>
        </a:solidFill>
        <a:ln>
          <a:noFill/>
        </a:ln>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t>Anterior</a:t>
          </a:r>
        </a:p>
      </xdr:txBody>
    </xdr:sp>
    <xdr:clientData/>
  </xdr:twoCellAnchor>
  <xdr:twoCellAnchor>
    <xdr:from>
      <xdr:col>5</xdr:col>
      <xdr:colOff>9524</xdr:colOff>
      <xdr:row>6</xdr:row>
      <xdr:rowOff>120015</xdr:rowOff>
    </xdr:from>
    <xdr:to>
      <xdr:col>5</xdr:col>
      <xdr:colOff>1704975</xdr:colOff>
      <xdr:row>9</xdr:row>
      <xdr:rowOff>123825</xdr:rowOff>
    </xdr:to>
    <xdr:sp macro="" textlink="">
      <xdr:nvSpPr>
        <xdr:cNvPr id="9" name="Rectangle: Rounded Corners 8">
          <a:hlinkClick xmlns:r="http://schemas.openxmlformats.org/officeDocument/2006/relationships" r:id="rId5"/>
          <a:extLst>
            <a:ext uri="{FF2B5EF4-FFF2-40B4-BE49-F238E27FC236}">
              <a16:creationId xmlns:a16="http://schemas.microsoft.com/office/drawing/2014/main" id="{6312F90C-78AA-40EC-B689-4721BF107EB9}"/>
            </a:ext>
          </a:extLst>
        </xdr:cNvPr>
        <xdr:cNvSpPr/>
      </xdr:nvSpPr>
      <xdr:spPr>
        <a:xfrm>
          <a:off x="11753849" y="1548765"/>
          <a:ext cx="1695451" cy="613410"/>
        </a:xfrm>
        <a:prstGeom prst="roundRect">
          <a:avLst/>
        </a:prstGeom>
        <a:solidFill>
          <a:schemeClr val="accent1"/>
        </a:solidFill>
        <a:ln>
          <a:noFill/>
        </a:ln>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t>Menú</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06E29-5420-4166-8E69-789104B265B9}">
  <dimension ref="D8:R14"/>
  <sheetViews>
    <sheetView showGridLines="0" topLeftCell="E1" workbookViewId="0">
      <selection activeCell="J18" sqref="J18"/>
    </sheetView>
  </sheetViews>
  <sheetFormatPr defaultColWidth="8.625" defaultRowHeight="15.6"/>
  <cols>
    <col min="1" max="16384" width="8.625" style="2"/>
  </cols>
  <sheetData>
    <row r="8" spans="4:18" ht="26.1" customHeight="1">
      <c r="D8" s="118" t="s">
        <v>0</v>
      </c>
      <c r="E8" s="118"/>
      <c r="F8" s="118"/>
      <c r="G8" s="118"/>
      <c r="H8" s="118"/>
      <c r="I8" s="118"/>
      <c r="J8" s="118"/>
      <c r="K8" s="118"/>
      <c r="L8" s="118"/>
      <c r="M8" s="118"/>
      <c r="N8" s="118"/>
      <c r="O8" s="118"/>
      <c r="P8" s="118"/>
      <c r="Q8" s="118"/>
      <c r="R8" s="118"/>
    </row>
    <row r="9" spans="4:18" ht="24.6" customHeight="1">
      <c r="D9" s="118"/>
      <c r="E9" s="118"/>
      <c r="F9" s="118"/>
      <c r="G9" s="118"/>
      <c r="H9" s="118"/>
      <c r="I9" s="118"/>
      <c r="J9" s="118"/>
      <c r="K9" s="118"/>
      <c r="L9" s="118"/>
      <c r="M9" s="118"/>
      <c r="N9" s="118"/>
      <c r="O9" s="118"/>
      <c r="P9" s="118"/>
      <c r="Q9" s="118"/>
      <c r="R9" s="118"/>
    </row>
    <row r="10" spans="4:18" ht="15.6" customHeight="1">
      <c r="D10" s="118"/>
      <c r="E10" s="118"/>
      <c r="F10" s="118"/>
      <c r="G10" s="118"/>
      <c r="H10" s="118"/>
      <c r="I10" s="118"/>
      <c r="J10" s="118"/>
      <c r="K10" s="118"/>
      <c r="L10" s="118"/>
      <c r="M10" s="118"/>
      <c r="N10" s="118"/>
      <c r="O10" s="118"/>
      <c r="P10" s="118"/>
      <c r="Q10" s="118"/>
      <c r="R10" s="118"/>
    </row>
    <row r="11" spans="4:18" ht="15.6" customHeight="1">
      <c r="D11" s="118"/>
      <c r="E11" s="118"/>
      <c r="F11" s="118"/>
      <c r="G11" s="118"/>
      <c r="H11" s="118"/>
      <c r="I11" s="118"/>
      <c r="J11" s="118"/>
      <c r="K11" s="118"/>
      <c r="L11" s="118"/>
      <c r="M11" s="118"/>
      <c r="N11" s="118"/>
      <c r="O11" s="118"/>
      <c r="P11" s="118"/>
      <c r="Q11" s="118"/>
      <c r="R11" s="118"/>
    </row>
    <row r="12" spans="4:18" ht="20.45" customHeight="1">
      <c r="D12" s="118"/>
      <c r="E12" s="118"/>
      <c r="F12" s="118"/>
      <c r="G12" s="118"/>
      <c r="H12" s="118"/>
      <c r="I12" s="118"/>
      <c r="J12" s="118"/>
      <c r="K12" s="118"/>
      <c r="L12" s="118"/>
      <c r="M12" s="118"/>
      <c r="N12" s="118"/>
      <c r="O12" s="118"/>
      <c r="P12" s="118"/>
      <c r="Q12" s="118"/>
      <c r="R12" s="118"/>
    </row>
    <row r="13" spans="4:18" ht="15.6" customHeight="1">
      <c r="D13" s="118"/>
      <c r="E13" s="118"/>
      <c r="F13" s="118"/>
      <c r="G13" s="118"/>
      <c r="H13" s="118"/>
      <c r="I13" s="118"/>
      <c r="J13" s="118"/>
      <c r="K13" s="118"/>
      <c r="L13" s="118"/>
      <c r="M13" s="118"/>
      <c r="N13" s="118"/>
      <c r="O13" s="118"/>
      <c r="P13" s="118"/>
      <c r="Q13" s="118"/>
      <c r="R13" s="118"/>
    </row>
    <row r="14" spans="4:18" ht="15.6" customHeight="1">
      <c r="D14" s="118"/>
      <c r="E14" s="118"/>
      <c r="F14" s="118"/>
      <c r="G14" s="118"/>
      <c r="H14" s="118"/>
      <c r="I14" s="118"/>
      <c r="J14" s="118"/>
      <c r="K14" s="118"/>
      <c r="L14" s="118"/>
      <c r="M14" s="118"/>
      <c r="N14" s="118"/>
      <c r="O14" s="118"/>
      <c r="P14" s="118"/>
      <c r="Q14" s="118"/>
      <c r="R14" s="118"/>
    </row>
  </sheetData>
  <mergeCells count="1">
    <mergeCell ref="D8:R1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D9EBE-7003-1042-A933-12BEC4A6757D}">
  <sheetPr>
    <tabColor theme="4" tint="0.79998168889431442"/>
  </sheetPr>
  <dimension ref="A1:G50"/>
  <sheetViews>
    <sheetView showGridLines="0" tabSelected="1" topLeftCell="A50" workbookViewId="0"/>
  </sheetViews>
  <sheetFormatPr defaultColWidth="0" defaultRowHeight="15.6" zeroHeight="1"/>
  <cols>
    <col min="1" max="1" width="4" customWidth="1"/>
    <col min="2" max="2" width="61.125" customWidth="1"/>
    <col min="3" max="3" width="11" customWidth="1"/>
    <col min="4" max="4" width="61.125" customWidth="1"/>
    <col min="5" max="7" width="11" customWidth="1"/>
    <col min="8" max="16384" width="11" hidden="1"/>
  </cols>
  <sheetData>
    <row r="1" spans="1:4" s="21" customFormat="1">
      <c r="A1" s="29" t="s">
        <v>1</v>
      </c>
    </row>
    <row r="2" spans="1:4" s="21" customFormat="1" ht="18.600000000000001">
      <c r="B2" s="22"/>
    </row>
    <row r="3" spans="1:4" s="21" customFormat="1" ht="26.1">
      <c r="B3" s="23" t="s">
        <v>2</v>
      </c>
    </row>
    <row r="4" spans="1:4" s="21" customFormat="1" ht="26.1">
      <c r="B4" s="23" t="s">
        <v>3</v>
      </c>
    </row>
    <row r="5" spans="1:4" s="21" customFormat="1" ht="26.1">
      <c r="B5" s="23"/>
    </row>
    <row r="6" spans="1:4" s="24" customFormat="1"/>
    <row r="7" spans="1:4" s="25" customFormat="1" ht="18.95" thickBot="1">
      <c r="B7" s="26" t="s">
        <v>4</v>
      </c>
    </row>
    <row r="8" spans="1:4"/>
    <row r="9" spans="1:4" ht="93">
      <c r="B9" s="27" t="s">
        <v>5</v>
      </c>
      <c r="C9" s="28"/>
      <c r="D9" s="27" t="s">
        <v>6</v>
      </c>
    </row>
    <row r="10" spans="1:4"/>
    <row r="11" spans="1:4"/>
    <row r="12" spans="1:4" s="24" customFormat="1">
      <c r="B12" s="30"/>
    </row>
    <row r="13" spans="1:4" s="25" customFormat="1" ht="18.95" thickBot="1">
      <c r="B13" s="26" t="s">
        <v>7</v>
      </c>
    </row>
    <row r="14" spans="1:4">
      <c r="B14" s="1"/>
    </row>
    <row r="15" spans="1:4">
      <c r="B15" s="1"/>
    </row>
    <row r="16" spans="1:4">
      <c r="B16" s="1" t="s">
        <v>8</v>
      </c>
      <c r="D16" s="4" t="s">
        <v>9</v>
      </c>
    </row>
    <row r="17" spans="2:4" ht="15.6" customHeight="1">
      <c r="B17" t="s">
        <v>10</v>
      </c>
      <c r="D17" s="1" t="s">
        <v>11</v>
      </c>
    </row>
    <row r="18" spans="2:4" ht="15.6" customHeight="1">
      <c r="B18" s="1"/>
      <c r="D18" s="1" t="s">
        <v>12</v>
      </c>
    </row>
    <row r="19" spans="2:4" ht="15.6" customHeight="1">
      <c r="B19" s="1" t="s">
        <v>13</v>
      </c>
      <c r="D19" s="1" t="s">
        <v>14</v>
      </c>
    </row>
    <row r="20" spans="2:4" ht="15.6" customHeight="1">
      <c r="D20" s="1" t="s">
        <v>15</v>
      </c>
    </row>
    <row r="21" spans="2:4" ht="15.6" customHeight="1">
      <c r="D21" s="1" t="s">
        <v>16</v>
      </c>
    </row>
    <row r="22" spans="2:4" ht="15.6" customHeight="1">
      <c r="D22" s="1" t="s">
        <v>17</v>
      </c>
    </row>
    <row r="23" spans="2:4" ht="15.6" customHeight="1">
      <c r="D23" s="1" t="s">
        <v>18</v>
      </c>
    </row>
    <row r="24" spans="2:4" ht="15.6" customHeight="1">
      <c r="D24" s="1" t="s">
        <v>19</v>
      </c>
    </row>
    <row r="25" spans="2:4" ht="15.6" customHeight="1">
      <c r="B25" s="15" t="s">
        <v>20</v>
      </c>
      <c r="D25" s="1" t="s">
        <v>21</v>
      </c>
    </row>
    <row r="26" spans="2:4" ht="15.6" customHeight="1">
      <c r="D26" s="1" t="s">
        <v>22</v>
      </c>
    </row>
    <row r="27" spans="2:4" ht="15.6" customHeight="1">
      <c r="D27" s="1" t="s">
        <v>23</v>
      </c>
    </row>
    <row r="28" spans="2:4" ht="15.6" customHeight="1">
      <c r="D28" s="1" t="s">
        <v>24</v>
      </c>
    </row>
    <row r="29" spans="2:4"/>
    <row r="30" spans="2:4"/>
    <row r="31" spans="2:4" s="24" customFormat="1"/>
    <row r="32" spans="2:4" s="25" customFormat="1" ht="18.95" thickBot="1">
      <c r="B32" s="26" t="s">
        <v>25</v>
      </c>
    </row>
    <row r="33" spans="2:2">
      <c r="B33" s="1"/>
    </row>
    <row r="34" spans="2:2">
      <c r="B34" s="1" t="s">
        <v>26</v>
      </c>
    </row>
    <row r="35" spans="2:2"/>
    <row r="36" spans="2:2">
      <c r="B36" s="98" t="s">
        <v>27</v>
      </c>
    </row>
    <row r="37" spans="2:2">
      <c r="B37" t="s">
        <v>28</v>
      </c>
    </row>
    <row r="38" spans="2:2" ht="7.5" customHeight="1">
      <c r="B38" s="1"/>
    </row>
    <row r="39" spans="2:2">
      <c r="B39" s="99" t="s">
        <v>29</v>
      </c>
    </row>
    <row r="40" spans="2:2">
      <c r="B40" t="s">
        <v>30</v>
      </c>
    </row>
    <row r="41" spans="2:2" ht="7.5" customHeight="1"/>
    <row r="42" spans="2:2">
      <c r="B42" s="98" t="s">
        <v>31</v>
      </c>
    </row>
    <row r="43" spans="2:2">
      <c r="B43" t="s">
        <v>32</v>
      </c>
    </row>
    <row r="44" spans="2:2" ht="7.5" customHeight="1"/>
    <row r="45" spans="2:2">
      <c r="B45" s="98" t="s">
        <v>33</v>
      </c>
    </row>
    <row r="46" spans="2:2">
      <c r="B46" t="s">
        <v>34</v>
      </c>
    </row>
    <row r="47" spans="2:2" ht="7.5" customHeight="1"/>
    <row r="48" spans="2:2">
      <c r="B48" s="98" t="s">
        <v>35</v>
      </c>
    </row>
    <row r="49" spans="2:2">
      <c r="B49" t="s">
        <v>36</v>
      </c>
    </row>
    <row r="50" spans="2:2"/>
  </sheetData>
  <hyperlinks>
    <hyperlink ref="A1" location="Menu!A1" display="Previous" xr:uid="{E1425AA6-F5B5-4945-BBEE-9AAD345D89EB}"/>
    <hyperlink ref="B36" location="Instrucciones!A1" display="Menú (hoja actual)" xr:uid="{2F877A80-07B8-40A4-A9E2-5C45E362974A}"/>
    <hyperlink ref="B39" location="'Paso 1 - Considerar los ejemplo'!A1" display="Paso 1" xr:uid="{9350FD90-D696-4FE7-9716-E062191E47C0}"/>
    <hyperlink ref="B42" location="'Paso 2 - Establecer los criteri'!A1" display="Paso 2" xr:uid="{0914B571-FB6B-4A85-9D80-2F747691E7BF}"/>
    <hyperlink ref="B45" location="'Paso 3 - Valorar los proyectos'!A1" display="Paso 3" xr:uid="{5D0B23BE-73DA-48D7-89E7-34B02ED2366F}"/>
    <hyperlink ref="B48" location="'Paso 4 - Evaluar los resultados'!A1" display="Paso 4" xr:uid="{C47C4E54-2DEB-4281-AA4B-530BA6C0543E}"/>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C16D2-013C-6147-BFF3-AD68EC318E77}">
  <sheetPr>
    <tabColor theme="9" tint="0.39997558519241921"/>
  </sheetPr>
  <dimension ref="A1:I183"/>
  <sheetViews>
    <sheetView showGridLines="0" topLeftCell="B4" workbookViewId="0">
      <selection activeCell="B2" sqref="B2"/>
    </sheetView>
  </sheetViews>
  <sheetFormatPr defaultColWidth="0" defaultRowHeight="15.6" zeroHeight="1"/>
  <cols>
    <col min="1" max="1" width="4.125" customWidth="1"/>
    <col min="2" max="2" width="64.125" style="1" customWidth="1"/>
    <col min="3" max="3" width="2.375" style="1" customWidth="1"/>
    <col min="4" max="4" width="64.125" style="1" customWidth="1"/>
    <col min="5" max="5" width="17.125" bestFit="1" customWidth="1"/>
    <col min="6" max="6" width="25.125" customWidth="1"/>
    <col min="7" max="9" width="11" customWidth="1"/>
    <col min="10" max="16384" width="11" hidden="1"/>
  </cols>
  <sheetData>
    <row r="1" spans="2:9" s="2" customFormat="1" ht="15.95" customHeight="1">
      <c r="B1" s="31"/>
      <c r="C1" s="31"/>
      <c r="D1" s="31"/>
      <c r="G1" s="31"/>
      <c r="I1" s="48" t="s">
        <v>37</v>
      </c>
    </row>
    <row r="2" spans="2:9" s="2" customFormat="1" ht="15.95" customHeight="1">
      <c r="B2" s="22"/>
      <c r="C2" s="32"/>
      <c r="D2" s="32"/>
      <c r="E2" s="32"/>
      <c r="F2" s="32"/>
      <c r="G2" s="31"/>
      <c r="I2" s="48" t="s">
        <v>38</v>
      </c>
    </row>
    <row r="3" spans="2:9" s="2" customFormat="1" ht="21.6" customHeight="1">
      <c r="B3" s="23" t="s">
        <v>2</v>
      </c>
      <c r="C3" s="23"/>
      <c r="D3" s="23"/>
      <c r="E3" s="23"/>
      <c r="F3" s="23"/>
      <c r="G3" s="31"/>
    </row>
    <row r="4" spans="2:9" s="2" customFormat="1" ht="24.6" customHeight="1">
      <c r="B4" s="23" t="s">
        <v>3</v>
      </c>
      <c r="C4" s="31"/>
      <c r="D4" s="31"/>
      <c r="E4" s="31"/>
      <c r="F4" s="31"/>
      <c r="G4" s="31"/>
    </row>
    <row r="5" spans="2:9" s="2" customFormat="1" ht="15.95" customHeight="1">
      <c r="B5" s="31"/>
      <c r="C5" s="31"/>
      <c r="D5" s="31"/>
      <c r="E5" s="31"/>
      <c r="F5" s="31"/>
      <c r="G5" s="31"/>
    </row>
    <row r="6" spans="2:9" s="24" customFormat="1" ht="15.95" customHeight="1">
      <c r="B6" s="30"/>
      <c r="C6" s="30"/>
      <c r="D6" s="30"/>
      <c r="E6" s="30"/>
      <c r="F6" s="30"/>
      <c r="G6" s="30"/>
    </row>
    <row r="7" spans="2:9" s="24" customFormat="1" ht="15.95" customHeight="1">
      <c r="B7" s="33" t="s">
        <v>39</v>
      </c>
      <c r="C7" s="30"/>
      <c r="D7" s="30"/>
      <c r="E7" s="30"/>
      <c r="F7" s="30"/>
      <c r="G7" s="30"/>
    </row>
    <row r="8" spans="2:9" s="24" customFormat="1" ht="15.95" customHeight="1">
      <c r="B8" s="30"/>
      <c r="C8" s="30"/>
      <c r="D8" s="30"/>
      <c r="E8" s="30"/>
      <c r="F8" s="30"/>
      <c r="G8" s="30"/>
    </row>
    <row r="9" spans="2:9" s="24" customFormat="1" ht="93">
      <c r="B9" s="34" t="s">
        <v>40</v>
      </c>
      <c r="C9" s="30"/>
      <c r="D9" s="34" t="s">
        <v>41</v>
      </c>
      <c r="E9" s="30"/>
      <c r="F9" s="30"/>
      <c r="G9" s="30"/>
    </row>
    <row r="10" spans="2:9" s="24" customFormat="1" ht="62.1">
      <c r="B10" s="35" t="s">
        <v>42</v>
      </c>
      <c r="C10" s="30"/>
      <c r="D10" s="36" t="s">
        <v>43</v>
      </c>
      <c r="E10" s="30"/>
      <c r="F10" s="30"/>
      <c r="G10" s="30"/>
    </row>
    <row r="11" spans="2:9" s="24" customFormat="1">
      <c r="C11" s="30"/>
      <c r="D11" s="30"/>
      <c r="E11" s="30"/>
      <c r="F11" s="30"/>
      <c r="G11" s="30"/>
    </row>
    <row r="12" spans="2:9">
      <c r="B12"/>
      <c r="C12" s="6"/>
      <c r="D12" s="6"/>
      <c r="E12" s="1"/>
      <c r="F12" s="1"/>
      <c r="G12" s="1"/>
    </row>
    <row r="13" spans="2:9" ht="15.95" customHeight="1" thickBot="1">
      <c r="E13" s="1"/>
      <c r="F13" s="1"/>
      <c r="G13" s="1"/>
    </row>
    <row r="14" spans="2:9" ht="31.35" customHeight="1">
      <c r="B14" s="125" t="s">
        <v>44</v>
      </c>
      <c r="C14" s="126"/>
      <c r="D14" s="127"/>
      <c r="E14" s="46" t="s">
        <v>45</v>
      </c>
      <c r="F14" s="47" t="s">
        <v>46</v>
      </c>
      <c r="G14" s="1"/>
    </row>
    <row r="15" spans="2:9" ht="18" customHeight="1">
      <c r="B15" s="122" t="s">
        <v>47</v>
      </c>
      <c r="C15" s="123"/>
      <c r="D15" s="124"/>
      <c r="E15" s="37">
        <v>0</v>
      </c>
      <c r="F15" s="39" t="s">
        <v>37</v>
      </c>
      <c r="G15" s="1"/>
    </row>
    <row r="16" spans="2:9" ht="32.450000000000003" customHeight="1">
      <c r="B16" s="122" t="s">
        <v>48</v>
      </c>
      <c r="C16" s="123"/>
      <c r="D16" s="124"/>
      <c r="E16" s="37">
        <v>0</v>
      </c>
      <c r="F16" s="39" t="s">
        <v>37</v>
      </c>
      <c r="G16" s="1"/>
    </row>
    <row r="17" spans="2:7" ht="18" customHeight="1">
      <c r="B17" s="122" t="s">
        <v>49</v>
      </c>
      <c r="C17" s="123"/>
      <c r="D17" s="124"/>
      <c r="E17" s="37">
        <v>20</v>
      </c>
      <c r="F17" s="39" t="s">
        <v>38</v>
      </c>
      <c r="G17" s="1"/>
    </row>
    <row r="18" spans="2:7" ht="18" customHeight="1">
      <c r="B18" s="122" t="s">
        <v>50</v>
      </c>
      <c r="C18" s="123"/>
      <c r="D18" s="124"/>
      <c r="E18" s="37">
        <v>15</v>
      </c>
      <c r="F18" s="39" t="s">
        <v>38</v>
      </c>
      <c r="G18" s="1"/>
    </row>
    <row r="19" spans="2:7" ht="18" customHeight="1">
      <c r="B19" s="122" t="s">
        <v>51</v>
      </c>
      <c r="C19" s="123"/>
      <c r="D19" s="124"/>
      <c r="E19" s="37">
        <v>10</v>
      </c>
      <c r="F19" s="39" t="s">
        <v>38</v>
      </c>
      <c r="G19" s="1"/>
    </row>
    <row r="20" spans="2:7" ht="34.35" customHeight="1">
      <c r="B20" s="122" t="s">
        <v>52</v>
      </c>
      <c r="C20" s="123"/>
      <c r="D20" s="124"/>
      <c r="E20" s="37">
        <v>10</v>
      </c>
      <c r="F20" s="39" t="s">
        <v>38</v>
      </c>
      <c r="G20" s="1"/>
    </row>
    <row r="21" spans="2:7" ht="33" customHeight="1">
      <c r="B21" s="122" t="s">
        <v>53</v>
      </c>
      <c r="C21" s="123"/>
      <c r="D21" s="124"/>
      <c r="E21" s="37">
        <v>10</v>
      </c>
      <c r="F21" s="39" t="s">
        <v>38</v>
      </c>
      <c r="G21" s="1"/>
    </row>
    <row r="22" spans="2:7" ht="32.1" customHeight="1">
      <c r="B22" s="122" t="s">
        <v>54</v>
      </c>
      <c r="C22" s="123"/>
      <c r="D22" s="124"/>
      <c r="E22" s="37">
        <v>10</v>
      </c>
      <c r="F22" s="39" t="s">
        <v>38</v>
      </c>
      <c r="G22" s="1"/>
    </row>
    <row r="23" spans="2:7" ht="18" customHeight="1">
      <c r="B23" s="122" t="s">
        <v>55</v>
      </c>
      <c r="C23" s="123"/>
      <c r="D23" s="124"/>
      <c r="E23" s="37">
        <v>10</v>
      </c>
      <c r="F23" s="39" t="s">
        <v>38</v>
      </c>
      <c r="G23" s="1"/>
    </row>
    <row r="24" spans="2:7" ht="18" customHeight="1" thickBot="1">
      <c r="B24" s="119" t="s">
        <v>56</v>
      </c>
      <c r="C24" s="120"/>
      <c r="D24" s="121"/>
      <c r="E24" s="40">
        <v>15</v>
      </c>
      <c r="F24" s="41" t="s">
        <v>38</v>
      </c>
      <c r="G24" s="1"/>
    </row>
    <row r="25" spans="2:7">
      <c r="B25" s="7"/>
      <c r="C25" s="7"/>
      <c r="D25" s="7" t="s">
        <v>57</v>
      </c>
      <c r="E25">
        <f>SUM(E15:E24)</f>
        <v>100</v>
      </c>
      <c r="G25" s="1"/>
    </row>
    <row r="26" spans="2:7" ht="15.95" thickBot="1">
      <c r="G26" s="1"/>
    </row>
    <row r="27" spans="2:7" ht="30.95">
      <c r="B27" s="125" t="s">
        <v>58</v>
      </c>
      <c r="C27" s="126"/>
      <c r="D27" s="127"/>
      <c r="E27" s="46" t="s">
        <v>45</v>
      </c>
      <c r="F27" s="38" t="s">
        <v>46</v>
      </c>
      <c r="G27" s="1"/>
    </row>
    <row r="28" spans="2:7" ht="33.6" customHeight="1">
      <c r="B28" s="122" t="s">
        <v>59</v>
      </c>
      <c r="C28" s="123"/>
      <c r="D28" s="124"/>
      <c r="E28" s="37">
        <v>15</v>
      </c>
      <c r="F28" s="39" t="s">
        <v>37</v>
      </c>
      <c r="G28" s="1"/>
    </row>
    <row r="29" spans="2:7" ht="32.450000000000003" customHeight="1">
      <c r="B29" s="122" t="s">
        <v>60</v>
      </c>
      <c r="C29" s="123"/>
      <c r="D29" s="124"/>
      <c r="E29" s="37">
        <v>15</v>
      </c>
      <c r="F29" s="39" t="s">
        <v>38</v>
      </c>
      <c r="G29" s="1"/>
    </row>
    <row r="30" spans="2:7" ht="18" customHeight="1">
      <c r="B30" s="122" t="s">
        <v>61</v>
      </c>
      <c r="C30" s="123"/>
      <c r="D30" s="124"/>
      <c r="E30" s="37">
        <v>10</v>
      </c>
      <c r="F30" s="39" t="s">
        <v>38</v>
      </c>
      <c r="G30" s="1"/>
    </row>
    <row r="31" spans="2:7" ht="18" customHeight="1">
      <c r="B31" s="122" t="s">
        <v>62</v>
      </c>
      <c r="C31" s="123"/>
      <c r="D31" s="124"/>
      <c r="E31" s="37">
        <v>5</v>
      </c>
      <c r="F31" s="39" t="s">
        <v>38</v>
      </c>
      <c r="G31" s="1"/>
    </row>
    <row r="32" spans="2:7" ht="18" customHeight="1">
      <c r="B32" s="122" t="s">
        <v>63</v>
      </c>
      <c r="C32" s="123"/>
      <c r="D32" s="124"/>
      <c r="E32" s="37">
        <v>5</v>
      </c>
      <c r="F32" s="39" t="s">
        <v>38</v>
      </c>
      <c r="G32" s="1"/>
    </row>
    <row r="33" spans="2:7" ht="18" customHeight="1">
      <c r="B33" s="122" t="s">
        <v>64</v>
      </c>
      <c r="C33" s="123"/>
      <c r="D33" s="124"/>
      <c r="E33" s="37">
        <v>10</v>
      </c>
      <c r="F33" s="39" t="s">
        <v>38</v>
      </c>
      <c r="G33" s="1"/>
    </row>
    <row r="34" spans="2:7" ht="18" customHeight="1">
      <c r="B34" s="122" t="s">
        <v>65</v>
      </c>
      <c r="C34" s="123"/>
      <c r="D34" s="124"/>
      <c r="E34" s="37">
        <v>10</v>
      </c>
      <c r="F34" s="39" t="s">
        <v>38</v>
      </c>
      <c r="G34" s="1"/>
    </row>
    <row r="35" spans="2:7" ht="18" customHeight="1">
      <c r="B35" s="122" t="s">
        <v>66</v>
      </c>
      <c r="C35" s="123"/>
      <c r="D35" s="124"/>
      <c r="E35" s="37">
        <v>10</v>
      </c>
      <c r="F35" s="39" t="s">
        <v>38</v>
      </c>
      <c r="G35" s="1"/>
    </row>
    <row r="36" spans="2:7" ht="33.6" customHeight="1">
      <c r="B36" s="122" t="s">
        <v>67</v>
      </c>
      <c r="C36" s="123"/>
      <c r="D36" s="124"/>
      <c r="E36" s="37">
        <v>10</v>
      </c>
      <c r="F36" s="39" t="s">
        <v>38</v>
      </c>
      <c r="G36" s="1"/>
    </row>
    <row r="37" spans="2:7" ht="18" customHeight="1" thickBot="1">
      <c r="B37" s="119" t="s">
        <v>68</v>
      </c>
      <c r="C37" s="120"/>
      <c r="D37" s="121"/>
      <c r="E37" s="40">
        <v>10</v>
      </c>
      <c r="F37" s="41" t="s">
        <v>38</v>
      </c>
      <c r="G37" s="1"/>
    </row>
    <row r="38" spans="2:7">
      <c r="B38" s="7"/>
      <c r="C38" s="7"/>
      <c r="D38" s="7" t="s">
        <v>57</v>
      </c>
      <c r="E38">
        <f>SUM(E28:E37)</f>
        <v>100</v>
      </c>
      <c r="G38" s="1"/>
    </row>
    <row r="39" spans="2:7" ht="15.95" thickBot="1">
      <c r="G39" s="1"/>
    </row>
    <row r="40" spans="2:7" ht="30.95">
      <c r="B40" s="125" t="s">
        <v>69</v>
      </c>
      <c r="C40" s="126"/>
      <c r="D40" s="127"/>
      <c r="E40" s="46" t="s">
        <v>45</v>
      </c>
      <c r="F40" s="38" t="s">
        <v>46</v>
      </c>
      <c r="G40" s="1"/>
    </row>
    <row r="41" spans="2:7" ht="47.45" customHeight="1">
      <c r="B41" s="122" t="s">
        <v>70</v>
      </c>
      <c r="C41" s="123"/>
      <c r="D41" s="124"/>
      <c r="E41" s="44">
        <v>16.666699999999999</v>
      </c>
      <c r="F41" s="39" t="s">
        <v>38</v>
      </c>
      <c r="G41" s="1"/>
    </row>
    <row r="42" spans="2:7" ht="32.1" customHeight="1">
      <c r="B42" s="122" t="s">
        <v>71</v>
      </c>
      <c r="C42" s="123"/>
      <c r="D42" s="124"/>
      <c r="E42" s="44">
        <v>8.3333300000000001</v>
      </c>
      <c r="F42" s="39" t="s">
        <v>38</v>
      </c>
      <c r="G42" s="1"/>
    </row>
    <row r="43" spans="2:7" ht="48" customHeight="1">
      <c r="B43" s="122" t="s">
        <v>72</v>
      </c>
      <c r="C43" s="123"/>
      <c r="D43" s="124"/>
      <c r="E43" s="44">
        <v>8.3333300000000001</v>
      </c>
      <c r="F43" s="39" t="s">
        <v>38</v>
      </c>
      <c r="G43" s="1"/>
    </row>
    <row r="44" spans="2:7" ht="63" customHeight="1">
      <c r="B44" s="122" t="s">
        <v>73</v>
      </c>
      <c r="C44" s="123"/>
      <c r="D44" s="124"/>
      <c r="E44" s="44">
        <v>16.666699999999999</v>
      </c>
      <c r="F44" s="39" t="s">
        <v>38</v>
      </c>
      <c r="G44" s="1"/>
    </row>
    <row r="45" spans="2:7" ht="48.6" customHeight="1">
      <c r="B45" s="122" t="s">
        <v>74</v>
      </c>
      <c r="C45" s="123"/>
      <c r="D45" s="124"/>
      <c r="E45" s="44">
        <v>16.666699999999999</v>
      </c>
      <c r="F45" s="39" t="s">
        <v>38</v>
      </c>
      <c r="G45" s="1"/>
    </row>
    <row r="46" spans="2:7" ht="48" customHeight="1">
      <c r="B46" s="122" t="s">
        <v>75</v>
      </c>
      <c r="C46" s="123"/>
      <c r="D46" s="124"/>
      <c r="E46" s="44">
        <v>4.1666600000000003</v>
      </c>
      <c r="F46" s="39" t="s">
        <v>38</v>
      </c>
      <c r="G46" s="1"/>
    </row>
    <row r="47" spans="2:7" ht="32.1" customHeight="1">
      <c r="B47" s="122" t="s">
        <v>76</v>
      </c>
      <c r="C47" s="123"/>
      <c r="D47" s="124"/>
      <c r="E47" s="44">
        <v>4.1666600000000003</v>
      </c>
      <c r="F47" s="39" t="s">
        <v>38</v>
      </c>
      <c r="G47" s="1"/>
    </row>
    <row r="48" spans="2:7" ht="48" customHeight="1">
      <c r="B48" s="122" t="s">
        <v>77</v>
      </c>
      <c r="C48" s="123"/>
      <c r="D48" s="124"/>
      <c r="E48" s="44">
        <v>4.1666600000000003</v>
      </c>
      <c r="F48" s="39" t="s">
        <v>38</v>
      </c>
      <c r="G48" s="1"/>
    </row>
    <row r="49" spans="2:7" ht="48" customHeight="1">
      <c r="B49" s="122" t="s">
        <v>78</v>
      </c>
      <c r="C49" s="123"/>
      <c r="D49" s="124"/>
      <c r="E49" s="44">
        <v>4.1666600000000003</v>
      </c>
      <c r="F49" s="39" t="s">
        <v>38</v>
      </c>
      <c r="G49" s="1"/>
    </row>
    <row r="50" spans="2:7" ht="64.349999999999994" customHeight="1" thickBot="1">
      <c r="B50" s="119" t="s">
        <v>79</v>
      </c>
      <c r="C50" s="120"/>
      <c r="D50" s="121"/>
      <c r="E50" s="45">
        <v>16.666699999999999</v>
      </c>
      <c r="F50" s="41" t="s">
        <v>38</v>
      </c>
      <c r="G50" s="1"/>
    </row>
    <row r="51" spans="2:7">
      <c r="B51" s="7"/>
      <c r="C51" s="7"/>
      <c r="D51" s="7" t="s">
        <v>57</v>
      </c>
      <c r="E51" s="8">
        <f>SUM(E41:E50)</f>
        <v>100.0001</v>
      </c>
      <c r="G51" s="1"/>
    </row>
    <row r="52" spans="2:7" ht="15.95" thickBot="1">
      <c r="G52" s="1"/>
    </row>
    <row r="53" spans="2:7" ht="30.95">
      <c r="B53" s="125" t="s">
        <v>80</v>
      </c>
      <c r="C53" s="126"/>
      <c r="D53" s="127"/>
      <c r="E53" s="46" t="s">
        <v>45</v>
      </c>
      <c r="F53" s="38" t="s">
        <v>46</v>
      </c>
      <c r="G53" s="1"/>
    </row>
    <row r="54" spans="2:7" ht="18" customHeight="1">
      <c r="B54" s="122" t="s">
        <v>81</v>
      </c>
      <c r="C54" s="123"/>
      <c r="D54" s="124"/>
      <c r="E54" s="37">
        <v>10</v>
      </c>
      <c r="F54" s="39" t="s">
        <v>38</v>
      </c>
      <c r="G54" s="1"/>
    </row>
    <row r="55" spans="2:7" ht="32.1" customHeight="1">
      <c r="B55" s="122" t="s">
        <v>82</v>
      </c>
      <c r="C55" s="123"/>
      <c r="D55" s="124"/>
      <c r="E55" s="37">
        <v>10</v>
      </c>
      <c r="F55" s="39" t="s">
        <v>38</v>
      </c>
      <c r="G55" s="1"/>
    </row>
    <row r="56" spans="2:7" ht="32.450000000000003" customHeight="1">
      <c r="B56" s="122" t="s">
        <v>83</v>
      </c>
      <c r="C56" s="123"/>
      <c r="D56" s="124"/>
      <c r="E56" s="37">
        <v>10</v>
      </c>
      <c r="F56" s="39" t="s">
        <v>38</v>
      </c>
      <c r="G56" s="1"/>
    </row>
    <row r="57" spans="2:7" ht="18" customHeight="1">
      <c r="B57" s="122" t="s">
        <v>84</v>
      </c>
      <c r="C57" s="123"/>
      <c r="D57" s="124"/>
      <c r="E57" s="37">
        <v>10</v>
      </c>
      <c r="F57" s="39" t="s">
        <v>38</v>
      </c>
      <c r="G57" s="1"/>
    </row>
    <row r="58" spans="2:7" ht="48" customHeight="1">
      <c r="B58" s="122" t="s">
        <v>85</v>
      </c>
      <c r="C58" s="123"/>
      <c r="D58" s="124"/>
      <c r="E58" s="37">
        <v>10</v>
      </c>
      <c r="F58" s="39" t="s">
        <v>38</v>
      </c>
      <c r="G58" s="1"/>
    </row>
    <row r="59" spans="2:7" ht="32.450000000000003" customHeight="1">
      <c r="B59" s="122" t="s">
        <v>86</v>
      </c>
      <c r="C59" s="123"/>
      <c r="D59" s="124"/>
      <c r="E59" s="37">
        <v>10</v>
      </c>
      <c r="F59" s="39" t="s">
        <v>38</v>
      </c>
      <c r="G59" s="1"/>
    </row>
    <row r="60" spans="2:7" ht="18" customHeight="1">
      <c r="B60" s="122" t="s">
        <v>87</v>
      </c>
      <c r="C60" s="123"/>
      <c r="D60" s="124"/>
      <c r="E60" s="37">
        <v>10</v>
      </c>
      <c r="F60" s="39" t="s">
        <v>38</v>
      </c>
      <c r="G60" s="1"/>
    </row>
    <row r="61" spans="2:7" ht="34.35" customHeight="1">
      <c r="B61" s="122" t="s">
        <v>88</v>
      </c>
      <c r="C61" s="123"/>
      <c r="D61" s="124"/>
      <c r="E61" s="37">
        <v>10</v>
      </c>
      <c r="F61" s="39" t="s">
        <v>38</v>
      </c>
      <c r="G61" s="1"/>
    </row>
    <row r="62" spans="2:7" ht="35.450000000000003" customHeight="1">
      <c r="B62" s="122" t="s">
        <v>89</v>
      </c>
      <c r="C62" s="123"/>
      <c r="D62" s="124"/>
      <c r="E62" s="37">
        <v>10</v>
      </c>
      <c r="F62" s="39" t="s">
        <v>38</v>
      </c>
      <c r="G62" s="1"/>
    </row>
    <row r="63" spans="2:7" ht="32.450000000000003" customHeight="1" thickBot="1">
      <c r="B63" s="119" t="s">
        <v>90</v>
      </c>
      <c r="C63" s="120"/>
      <c r="D63" s="121"/>
      <c r="E63" s="40">
        <v>10</v>
      </c>
      <c r="F63" s="41" t="s">
        <v>38</v>
      </c>
      <c r="G63" s="1"/>
    </row>
    <row r="64" spans="2:7">
      <c r="B64" s="7"/>
      <c r="C64" s="7"/>
      <c r="D64" s="7" t="s">
        <v>57</v>
      </c>
      <c r="E64">
        <f>SUM(E54:E63)</f>
        <v>100</v>
      </c>
      <c r="G64" s="1"/>
    </row>
    <row r="65" spans="2:7" ht="15.95" thickBot="1">
      <c r="G65" s="1"/>
    </row>
    <row r="66" spans="2:7" ht="30.95">
      <c r="B66" s="125" t="s">
        <v>91</v>
      </c>
      <c r="C66" s="126"/>
      <c r="D66" s="127"/>
      <c r="E66" s="46" t="s">
        <v>45</v>
      </c>
      <c r="F66" s="38" t="s">
        <v>46</v>
      </c>
      <c r="G66" s="1"/>
    </row>
    <row r="67" spans="2:7" ht="34.35" customHeight="1">
      <c r="B67" s="122" t="s">
        <v>92</v>
      </c>
      <c r="C67" s="123"/>
      <c r="D67" s="124"/>
      <c r="E67" s="37">
        <v>10</v>
      </c>
      <c r="F67" s="39" t="s">
        <v>38</v>
      </c>
      <c r="G67" s="1"/>
    </row>
    <row r="68" spans="2:7" ht="33" customHeight="1">
      <c r="B68" s="122" t="s">
        <v>93</v>
      </c>
      <c r="C68" s="123"/>
      <c r="D68" s="124"/>
      <c r="E68" s="37">
        <v>10</v>
      </c>
      <c r="F68" s="39" t="s">
        <v>38</v>
      </c>
      <c r="G68" s="1"/>
    </row>
    <row r="69" spans="2:7" ht="18" customHeight="1">
      <c r="B69" s="122" t="s">
        <v>94</v>
      </c>
      <c r="C69" s="123"/>
      <c r="D69" s="124"/>
      <c r="E69" s="37">
        <v>10</v>
      </c>
      <c r="F69" s="39" t="s">
        <v>38</v>
      </c>
      <c r="G69" s="1"/>
    </row>
    <row r="70" spans="2:7" ht="34.35" customHeight="1">
      <c r="B70" s="122" t="s">
        <v>95</v>
      </c>
      <c r="C70" s="123"/>
      <c r="D70" s="124"/>
      <c r="E70" s="37">
        <v>10</v>
      </c>
      <c r="F70" s="39" t="s">
        <v>38</v>
      </c>
      <c r="G70" s="1"/>
    </row>
    <row r="71" spans="2:7" ht="33" customHeight="1">
      <c r="B71" s="122" t="s">
        <v>96</v>
      </c>
      <c r="C71" s="123"/>
      <c r="D71" s="124"/>
      <c r="E71" s="37">
        <v>10</v>
      </c>
      <c r="F71" s="39" t="s">
        <v>38</v>
      </c>
      <c r="G71" s="1"/>
    </row>
    <row r="72" spans="2:7" ht="18" customHeight="1">
      <c r="B72" s="122" t="s">
        <v>97</v>
      </c>
      <c r="C72" s="123"/>
      <c r="D72" s="124"/>
      <c r="E72" s="37">
        <v>10</v>
      </c>
      <c r="F72" s="39" t="s">
        <v>38</v>
      </c>
      <c r="G72" s="1"/>
    </row>
    <row r="73" spans="2:7" ht="33" customHeight="1">
      <c r="B73" s="122" t="s">
        <v>98</v>
      </c>
      <c r="C73" s="123"/>
      <c r="D73" s="124"/>
      <c r="E73" s="37">
        <v>10</v>
      </c>
      <c r="F73" s="39" t="s">
        <v>38</v>
      </c>
      <c r="G73" s="1"/>
    </row>
    <row r="74" spans="2:7" ht="33.6" customHeight="1">
      <c r="B74" s="122" t="s">
        <v>99</v>
      </c>
      <c r="C74" s="123"/>
      <c r="D74" s="124"/>
      <c r="E74" s="37">
        <v>10</v>
      </c>
      <c r="F74" s="39" t="s">
        <v>38</v>
      </c>
      <c r="G74" s="1"/>
    </row>
    <row r="75" spans="2:7" ht="33.6" customHeight="1">
      <c r="B75" s="122" t="s">
        <v>100</v>
      </c>
      <c r="C75" s="123"/>
      <c r="D75" s="124"/>
      <c r="E75" s="37">
        <v>10</v>
      </c>
      <c r="F75" s="39" t="s">
        <v>38</v>
      </c>
      <c r="G75" s="1"/>
    </row>
    <row r="76" spans="2:7" ht="33.6" customHeight="1" thickBot="1">
      <c r="B76" s="119" t="s">
        <v>101</v>
      </c>
      <c r="C76" s="120"/>
      <c r="D76" s="121"/>
      <c r="E76" s="40">
        <v>10</v>
      </c>
      <c r="F76" s="41" t="s">
        <v>38</v>
      </c>
      <c r="G76" s="1"/>
    </row>
    <row r="77" spans="2:7">
      <c r="B77" s="7"/>
      <c r="C77" s="7"/>
      <c r="D77" s="7" t="s">
        <v>57</v>
      </c>
      <c r="E77">
        <f>SUM(E67:E76)</f>
        <v>100</v>
      </c>
      <c r="G77" s="1"/>
    </row>
    <row r="78" spans="2:7" ht="15.95" thickBot="1">
      <c r="G78" s="1"/>
    </row>
    <row r="79" spans="2:7" ht="30.95">
      <c r="B79" s="125" t="s">
        <v>102</v>
      </c>
      <c r="C79" s="126"/>
      <c r="D79" s="127"/>
      <c r="E79" s="46" t="s">
        <v>45</v>
      </c>
      <c r="F79" s="38" t="s">
        <v>46</v>
      </c>
      <c r="G79" s="1"/>
    </row>
    <row r="80" spans="2:7" ht="18" customHeight="1">
      <c r="B80" s="122" t="s">
        <v>103</v>
      </c>
      <c r="C80" s="123"/>
      <c r="D80" s="124"/>
      <c r="E80" s="37">
        <v>10</v>
      </c>
      <c r="F80" s="39" t="s">
        <v>38</v>
      </c>
      <c r="G80" s="1"/>
    </row>
    <row r="81" spans="2:7" ht="18" customHeight="1">
      <c r="B81" s="122" t="s">
        <v>104</v>
      </c>
      <c r="C81" s="123"/>
      <c r="D81" s="124"/>
      <c r="E81" s="37">
        <v>10</v>
      </c>
      <c r="F81" s="39" t="s">
        <v>38</v>
      </c>
      <c r="G81" s="1"/>
    </row>
    <row r="82" spans="2:7" ht="18" customHeight="1">
      <c r="B82" s="122" t="s">
        <v>105</v>
      </c>
      <c r="C82" s="123"/>
      <c r="D82" s="124"/>
      <c r="E82" s="37">
        <v>10</v>
      </c>
      <c r="F82" s="39" t="s">
        <v>38</v>
      </c>
      <c r="G82" s="1"/>
    </row>
    <row r="83" spans="2:7" ht="31.35" customHeight="1">
      <c r="B83" s="122" t="s">
        <v>106</v>
      </c>
      <c r="C83" s="123"/>
      <c r="D83" s="124"/>
      <c r="E83" s="37">
        <v>10</v>
      </c>
      <c r="F83" s="39" t="s">
        <v>38</v>
      </c>
      <c r="G83" s="1"/>
    </row>
    <row r="84" spans="2:7" ht="18" customHeight="1">
      <c r="B84" s="122" t="s">
        <v>107</v>
      </c>
      <c r="C84" s="123"/>
      <c r="D84" s="124"/>
      <c r="E84" s="37">
        <v>10</v>
      </c>
      <c r="F84" s="39" t="s">
        <v>38</v>
      </c>
      <c r="G84" s="1"/>
    </row>
    <row r="85" spans="2:7" ht="32.1" customHeight="1">
      <c r="B85" s="122" t="s">
        <v>108</v>
      </c>
      <c r="C85" s="123"/>
      <c r="D85" s="124"/>
      <c r="E85" s="37">
        <v>10</v>
      </c>
      <c r="F85" s="39" t="s">
        <v>38</v>
      </c>
      <c r="G85" s="1"/>
    </row>
    <row r="86" spans="2:7" ht="18" customHeight="1">
      <c r="B86" s="122" t="s">
        <v>109</v>
      </c>
      <c r="C86" s="123"/>
      <c r="D86" s="124"/>
      <c r="E86" s="37">
        <v>10</v>
      </c>
      <c r="F86" s="39" t="s">
        <v>38</v>
      </c>
      <c r="G86" s="1"/>
    </row>
    <row r="87" spans="2:7" ht="18" customHeight="1">
      <c r="B87" s="122" t="s">
        <v>110</v>
      </c>
      <c r="C87" s="123"/>
      <c r="D87" s="124"/>
      <c r="E87" s="37">
        <v>10</v>
      </c>
      <c r="F87" s="39" t="s">
        <v>38</v>
      </c>
      <c r="G87" s="1"/>
    </row>
    <row r="88" spans="2:7" ht="32.1" customHeight="1">
      <c r="B88" s="122" t="s">
        <v>98</v>
      </c>
      <c r="C88" s="123"/>
      <c r="D88" s="124"/>
      <c r="E88" s="37">
        <v>10</v>
      </c>
      <c r="F88" s="39" t="s">
        <v>38</v>
      </c>
      <c r="G88" s="1"/>
    </row>
    <row r="89" spans="2:7" ht="32.1" customHeight="1" thickBot="1">
      <c r="B89" s="119" t="s">
        <v>111</v>
      </c>
      <c r="C89" s="120"/>
      <c r="D89" s="121"/>
      <c r="E89" s="40">
        <v>10</v>
      </c>
      <c r="F89" s="41" t="s">
        <v>38</v>
      </c>
      <c r="G89" s="1"/>
    </row>
    <row r="90" spans="2:7">
      <c r="B90" s="7"/>
      <c r="C90" s="7"/>
      <c r="D90" s="7" t="s">
        <v>57</v>
      </c>
      <c r="E90">
        <f>SUM(E80:E89)</f>
        <v>100</v>
      </c>
      <c r="G90" s="1"/>
    </row>
    <row r="91" spans="2:7" ht="15.95" thickBot="1">
      <c r="G91" s="1"/>
    </row>
    <row r="92" spans="2:7" ht="30.95">
      <c r="B92" s="125" t="s">
        <v>112</v>
      </c>
      <c r="C92" s="126"/>
      <c r="D92" s="127"/>
      <c r="E92" s="46" t="s">
        <v>45</v>
      </c>
      <c r="F92" s="38" t="s">
        <v>46</v>
      </c>
      <c r="G92" s="1"/>
    </row>
    <row r="93" spans="2:7" ht="32.1" customHeight="1">
      <c r="B93" s="122" t="s">
        <v>113</v>
      </c>
      <c r="C93" s="123"/>
      <c r="D93" s="124"/>
      <c r="E93" s="37">
        <v>10</v>
      </c>
      <c r="F93" s="39" t="s">
        <v>38</v>
      </c>
      <c r="G93" s="1"/>
    </row>
    <row r="94" spans="2:7" ht="48" customHeight="1">
      <c r="B94" s="122" t="s">
        <v>114</v>
      </c>
      <c r="C94" s="123"/>
      <c r="D94" s="124"/>
      <c r="E94" s="37">
        <v>10</v>
      </c>
      <c r="F94" s="39" t="s">
        <v>38</v>
      </c>
      <c r="G94" s="1"/>
    </row>
    <row r="95" spans="2:7" ht="32.450000000000003" customHeight="1">
      <c r="B95" s="122" t="s">
        <v>115</v>
      </c>
      <c r="C95" s="123"/>
      <c r="D95" s="124"/>
      <c r="E95" s="37">
        <v>10</v>
      </c>
      <c r="F95" s="39" t="s">
        <v>38</v>
      </c>
      <c r="G95" s="1"/>
    </row>
    <row r="96" spans="2:7" ht="18" customHeight="1">
      <c r="B96" s="122" t="s">
        <v>116</v>
      </c>
      <c r="C96" s="123"/>
      <c r="D96" s="124"/>
      <c r="E96" s="37">
        <v>10</v>
      </c>
      <c r="F96" s="39" t="s">
        <v>38</v>
      </c>
      <c r="G96" s="1"/>
    </row>
    <row r="97" spans="2:7" ht="32.1" customHeight="1">
      <c r="B97" s="122" t="s">
        <v>117</v>
      </c>
      <c r="C97" s="123"/>
      <c r="D97" s="124"/>
      <c r="E97" s="37">
        <v>10</v>
      </c>
      <c r="F97" s="39" t="s">
        <v>38</v>
      </c>
      <c r="G97" s="1"/>
    </row>
    <row r="98" spans="2:7" ht="32.450000000000003" customHeight="1">
      <c r="B98" s="122" t="s">
        <v>118</v>
      </c>
      <c r="C98" s="123"/>
      <c r="D98" s="124"/>
      <c r="E98" s="37">
        <v>10</v>
      </c>
      <c r="F98" s="39" t="s">
        <v>38</v>
      </c>
      <c r="G98" s="1"/>
    </row>
    <row r="99" spans="2:7" ht="32.450000000000003" customHeight="1">
      <c r="B99" s="122" t="s">
        <v>119</v>
      </c>
      <c r="C99" s="123"/>
      <c r="D99" s="124"/>
      <c r="E99" s="37">
        <v>10</v>
      </c>
      <c r="F99" s="39" t="s">
        <v>38</v>
      </c>
      <c r="G99" s="1"/>
    </row>
    <row r="100" spans="2:7" ht="18" customHeight="1">
      <c r="B100" s="122" t="s">
        <v>120</v>
      </c>
      <c r="C100" s="123"/>
      <c r="D100" s="124"/>
      <c r="E100" s="37">
        <v>10</v>
      </c>
      <c r="F100" s="39" t="s">
        <v>38</v>
      </c>
      <c r="G100" s="1"/>
    </row>
    <row r="101" spans="2:7" ht="32.1" customHeight="1">
      <c r="B101" s="122" t="s">
        <v>121</v>
      </c>
      <c r="C101" s="123"/>
      <c r="D101" s="124"/>
      <c r="E101" s="37">
        <v>10</v>
      </c>
      <c r="F101" s="39" t="s">
        <v>38</v>
      </c>
      <c r="G101" s="1"/>
    </row>
    <row r="102" spans="2:7" ht="31.35" customHeight="1" thickBot="1">
      <c r="B102" s="119" t="s">
        <v>122</v>
      </c>
      <c r="C102" s="120"/>
      <c r="D102" s="121"/>
      <c r="E102" s="40">
        <v>10</v>
      </c>
      <c r="F102" s="41" t="s">
        <v>38</v>
      </c>
      <c r="G102" s="1"/>
    </row>
    <row r="103" spans="2:7">
      <c r="B103" s="7"/>
      <c r="C103" s="7"/>
      <c r="D103" s="7" t="s">
        <v>57</v>
      </c>
      <c r="E103">
        <f>SUM(E93:E102)</f>
        <v>100</v>
      </c>
      <c r="G103" s="1"/>
    </row>
    <row r="104" spans="2:7" ht="15.95" thickBot="1">
      <c r="G104" s="1"/>
    </row>
    <row r="105" spans="2:7" ht="30.95">
      <c r="B105" s="125" t="s">
        <v>123</v>
      </c>
      <c r="C105" s="126"/>
      <c r="D105" s="127"/>
      <c r="E105" s="46" t="s">
        <v>45</v>
      </c>
      <c r="F105" s="38" t="s">
        <v>46</v>
      </c>
      <c r="G105" s="1"/>
    </row>
    <row r="106" spans="2:7" ht="18" customHeight="1">
      <c r="B106" s="122" t="s">
        <v>124</v>
      </c>
      <c r="C106" s="123"/>
      <c r="D106" s="124"/>
      <c r="E106" s="37">
        <v>10</v>
      </c>
      <c r="F106" s="39" t="s">
        <v>38</v>
      </c>
      <c r="G106" s="1"/>
    </row>
    <row r="107" spans="2:7" ht="47.45" customHeight="1">
      <c r="B107" s="122" t="s">
        <v>125</v>
      </c>
      <c r="C107" s="123"/>
      <c r="D107" s="124"/>
      <c r="E107" s="37">
        <v>10</v>
      </c>
      <c r="F107" s="39" t="s">
        <v>38</v>
      </c>
      <c r="G107" s="1"/>
    </row>
    <row r="108" spans="2:7" ht="33.6" customHeight="1">
      <c r="B108" s="122" t="s">
        <v>126</v>
      </c>
      <c r="C108" s="123"/>
      <c r="D108" s="124"/>
      <c r="E108" s="37">
        <v>10</v>
      </c>
      <c r="F108" s="39" t="s">
        <v>38</v>
      </c>
      <c r="G108" s="1"/>
    </row>
    <row r="109" spans="2:7" ht="18" customHeight="1">
      <c r="B109" s="122" t="s">
        <v>127</v>
      </c>
      <c r="C109" s="123"/>
      <c r="D109" s="124"/>
      <c r="E109" s="37">
        <v>10</v>
      </c>
      <c r="F109" s="39" t="s">
        <v>38</v>
      </c>
      <c r="G109" s="1"/>
    </row>
    <row r="110" spans="2:7" ht="33" customHeight="1">
      <c r="B110" s="122" t="s">
        <v>128</v>
      </c>
      <c r="C110" s="123"/>
      <c r="D110" s="124"/>
      <c r="E110" s="37">
        <v>10</v>
      </c>
      <c r="F110" s="39" t="s">
        <v>38</v>
      </c>
      <c r="G110" s="1"/>
    </row>
    <row r="111" spans="2:7" ht="32.1" customHeight="1">
      <c r="B111" s="122" t="s">
        <v>129</v>
      </c>
      <c r="C111" s="123"/>
      <c r="D111" s="124"/>
      <c r="E111" s="37">
        <v>10</v>
      </c>
      <c r="F111" s="39" t="s">
        <v>38</v>
      </c>
      <c r="G111" s="1"/>
    </row>
    <row r="112" spans="2:7" ht="32.1" customHeight="1">
      <c r="B112" s="122" t="s">
        <v>130</v>
      </c>
      <c r="C112" s="123"/>
      <c r="D112" s="124"/>
      <c r="E112" s="37">
        <v>10</v>
      </c>
      <c r="F112" s="39" t="s">
        <v>38</v>
      </c>
      <c r="G112" s="1"/>
    </row>
    <row r="113" spans="2:7" ht="18" customHeight="1">
      <c r="B113" s="122" t="s">
        <v>131</v>
      </c>
      <c r="C113" s="123"/>
      <c r="D113" s="124"/>
      <c r="E113" s="37">
        <v>10</v>
      </c>
      <c r="F113" s="39" t="s">
        <v>38</v>
      </c>
      <c r="G113" s="1"/>
    </row>
    <row r="114" spans="2:7" ht="32.1" customHeight="1">
      <c r="B114" s="122" t="s">
        <v>132</v>
      </c>
      <c r="C114" s="123"/>
      <c r="D114" s="124"/>
      <c r="E114" s="37">
        <v>10</v>
      </c>
      <c r="F114" s="39" t="s">
        <v>38</v>
      </c>
      <c r="G114" s="1"/>
    </row>
    <row r="115" spans="2:7" ht="33" customHeight="1" thickBot="1">
      <c r="B115" s="119" t="s">
        <v>118</v>
      </c>
      <c r="C115" s="120"/>
      <c r="D115" s="121"/>
      <c r="E115" s="40">
        <v>10</v>
      </c>
      <c r="F115" s="41" t="s">
        <v>38</v>
      </c>
      <c r="G115" s="1"/>
    </row>
    <row r="116" spans="2:7">
      <c r="B116" s="7"/>
      <c r="C116" s="7"/>
      <c r="D116" s="7" t="s">
        <v>57</v>
      </c>
      <c r="E116">
        <f>SUM(E106:E115)</f>
        <v>100</v>
      </c>
      <c r="G116" s="1"/>
    </row>
    <row r="117" spans="2:7" ht="15.95" thickBot="1">
      <c r="G117" s="1"/>
    </row>
    <row r="118" spans="2:7" ht="30.95">
      <c r="B118" s="125" t="s">
        <v>133</v>
      </c>
      <c r="C118" s="126"/>
      <c r="D118" s="127"/>
      <c r="E118" s="46" t="s">
        <v>45</v>
      </c>
      <c r="F118" s="38" t="s">
        <v>46</v>
      </c>
      <c r="G118" s="1"/>
    </row>
    <row r="119" spans="2:7" ht="35.1" customHeight="1">
      <c r="B119" s="122" t="s">
        <v>134</v>
      </c>
      <c r="C119" s="123"/>
      <c r="D119" s="124"/>
      <c r="E119" s="37">
        <v>10</v>
      </c>
      <c r="F119" s="39" t="s">
        <v>38</v>
      </c>
      <c r="G119" s="1"/>
    </row>
    <row r="120" spans="2:7" ht="32.450000000000003" customHeight="1">
      <c r="B120" s="122" t="s">
        <v>135</v>
      </c>
      <c r="C120" s="123"/>
      <c r="D120" s="124"/>
      <c r="E120" s="37">
        <v>10</v>
      </c>
      <c r="F120" s="39" t="s">
        <v>38</v>
      </c>
      <c r="G120" s="1"/>
    </row>
    <row r="121" spans="2:7" ht="32.450000000000003" customHeight="1">
      <c r="B121" s="122" t="s">
        <v>136</v>
      </c>
      <c r="C121" s="123"/>
      <c r="D121" s="124"/>
      <c r="E121" s="37">
        <v>10</v>
      </c>
      <c r="F121" s="39" t="s">
        <v>38</v>
      </c>
      <c r="G121" s="1"/>
    </row>
    <row r="122" spans="2:7" ht="65.45" customHeight="1">
      <c r="B122" s="122" t="s">
        <v>137</v>
      </c>
      <c r="C122" s="123"/>
      <c r="D122" s="124"/>
      <c r="E122" s="37">
        <v>10</v>
      </c>
      <c r="F122" s="39" t="s">
        <v>38</v>
      </c>
      <c r="G122" s="1"/>
    </row>
    <row r="123" spans="2:7" ht="18" customHeight="1">
      <c r="B123" s="122" t="s">
        <v>138</v>
      </c>
      <c r="C123" s="123"/>
      <c r="D123" s="124"/>
      <c r="E123" s="37">
        <v>10</v>
      </c>
      <c r="F123" s="39" t="s">
        <v>38</v>
      </c>
      <c r="G123" s="1"/>
    </row>
    <row r="124" spans="2:7" ht="31.35" customHeight="1">
      <c r="B124" s="122" t="s">
        <v>139</v>
      </c>
      <c r="C124" s="123"/>
      <c r="D124" s="124"/>
      <c r="E124" s="37">
        <v>10</v>
      </c>
      <c r="F124" s="39" t="s">
        <v>38</v>
      </c>
      <c r="G124" s="1"/>
    </row>
    <row r="125" spans="2:7" ht="47.45" customHeight="1">
      <c r="B125" s="122" t="s">
        <v>140</v>
      </c>
      <c r="C125" s="123"/>
      <c r="D125" s="124"/>
      <c r="E125" s="37">
        <v>10</v>
      </c>
      <c r="F125" s="39" t="s">
        <v>38</v>
      </c>
      <c r="G125" s="1"/>
    </row>
    <row r="126" spans="2:7" ht="33" customHeight="1">
      <c r="B126" s="122" t="s">
        <v>141</v>
      </c>
      <c r="C126" s="123"/>
      <c r="D126" s="124"/>
      <c r="E126" s="37">
        <v>10</v>
      </c>
      <c r="F126" s="39" t="s">
        <v>38</v>
      </c>
      <c r="G126" s="1"/>
    </row>
    <row r="127" spans="2:7" ht="33" customHeight="1">
      <c r="B127" s="122" t="s">
        <v>142</v>
      </c>
      <c r="C127" s="123"/>
      <c r="D127" s="124"/>
      <c r="E127" s="37">
        <v>10</v>
      </c>
      <c r="F127" s="39" t="s">
        <v>38</v>
      </c>
      <c r="G127" s="1"/>
    </row>
    <row r="128" spans="2:7" ht="32.1" customHeight="1" thickBot="1">
      <c r="B128" s="119" t="s">
        <v>143</v>
      </c>
      <c r="C128" s="120"/>
      <c r="D128" s="121"/>
      <c r="E128" s="40">
        <v>10</v>
      </c>
      <c r="F128" s="41" t="s">
        <v>38</v>
      </c>
      <c r="G128" s="1"/>
    </row>
    <row r="129" spans="2:7">
      <c r="B129" s="7"/>
      <c r="C129" s="7"/>
      <c r="D129" s="7" t="s">
        <v>57</v>
      </c>
      <c r="E129">
        <f>SUM(E119:E128)</f>
        <v>100</v>
      </c>
      <c r="G129" s="1"/>
    </row>
    <row r="130" spans="2:7" ht="15.95" thickBot="1">
      <c r="G130" s="1"/>
    </row>
    <row r="131" spans="2:7" ht="31.35" customHeight="1">
      <c r="B131" s="125" t="s">
        <v>144</v>
      </c>
      <c r="C131" s="126"/>
      <c r="D131" s="127"/>
      <c r="E131" s="46" t="s">
        <v>45</v>
      </c>
      <c r="F131" s="38" t="s">
        <v>46</v>
      </c>
      <c r="G131" s="1"/>
    </row>
    <row r="132" spans="2:7" ht="51" customHeight="1">
      <c r="B132" s="122" t="s">
        <v>145</v>
      </c>
      <c r="C132" s="123"/>
      <c r="D132" s="124"/>
      <c r="E132" s="37">
        <v>10</v>
      </c>
      <c r="F132" s="39" t="s">
        <v>38</v>
      </c>
      <c r="G132" s="1"/>
    </row>
    <row r="133" spans="2:7" ht="32.450000000000003" customHeight="1">
      <c r="B133" s="122" t="s">
        <v>146</v>
      </c>
      <c r="C133" s="123"/>
      <c r="D133" s="124"/>
      <c r="E133" s="37">
        <v>10</v>
      </c>
      <c r="F133" s="39" t="s">
        <v>38</v>
      </c>
      <c r="G133" s="1"/>
    </row>
    <row r="134" spans="2:7" ht="32.450000000000003" customHeight="1">
      <c r="B134" s="122" t="s">
        <v>147</v>
      </c>
      <c r="C134" s="123"/>
      <c r="D134" s="124"/>
      <c r="E134" s="37">
        <v>10</v>
      </c>
      <c r="F134" s="39" t="s">
        <v>38</v>
      </c>
      <c r="G134" s="1"/>
    </row>
    <row r="135" spans="2:7" ht="18" customHeight="1">
      <c r="B135" s="122" t="s">
        <v>148</v>
      </c>
      <c r="C135" s="123"/>
      <c r="D135" s="124"/>
      <c r="E135" s="37">
        <v>10</v>
      </c>
      <c r="F135" s="39" t="s">
        <v>38</v>
      </c>
      <c r="G135" s="1"/>
    </row>
    <row r="136" spans="2:7" ht="33" customHeight="1">
      <c r="B136" s="122" t="s">
        <v>149</v>
      </c>
      <c r="C136" s="123"/>
      <c r="D136" s="124"/>
      <c r="E136" s="37">
        <v>10</v>
      </c>
      <c r="F136" s="39" t="s">
        <v>38</v>
      </c>
      <c r="G136" s="1"/>
    </row>
    <row r="137" spans="2:7" ht="35.1" customHeight="1">
      <c r="B137" s="122" t="s">
        <v>150</v>
      </c>
      <c r="C137" s="123"/>
      <c r="D137" s="124"/>
      <c r="E137" s="37">
        <v>10</v>
      </c>
      <c r="F137" s="39" t="s">
        <v>38</v>
      </c>
      <c r="G137" s="1"/>
    </row>
    <row r="138" spans="2:7" ht="34.35" customHeight="1">
      <c r="B138" s="122" t="s">
        <v>151</v>
      </c>
      <c r="C138" s="123"/>
      <c r="D138" s="124"/>
      <c r="E138" s="37">
        <v>10</v>
      </c>
      <c r="F138" s="39" t="s">
        <v>38</v>
      </c>
      <c r="G138" s="1"/>
    </row>
    <row r="139" spans="2:7" ht="33" customHeight="1">
      <c r="B139" s="122" t="s">
        <v>152</v>
      </c>
      <c r="C139" s="123"/>
      <c r="D139" s="124"/>
      <c r="E139" s="37">
        <v>10</v>
      </c>
      <c r="F139" s="39" t="s">
        <v>38</v>
      </c>
      <c r="G139" s="1"/>
    </row>
    <row r="140" spans="2:7" ht="32.450000000000003" customHeight="1">
      <c r="B140" s="122" t="s">
        <v>98</v>
      </c>
      <c r="C140" s="123"/>
      <c r="D140" s="124"/>
      <c r="E140" s="37">
        <v>10</v>
      </c>
      <c r="F140" s="39" t="s">
        <v>38</v>
      </c>
      <c r="G140" s="1"/>
    </row>
    <row r="141" spans="2:7" ht="33.6" customHeight="1" thickBot="1">
      <c r="B141" s="119" t="s">
        <v>153</v>
      </c>
      <c r="C141" s="120"/>
      <c r="D141" s="121"/>
      <c r="E141" s="40">
        <v>10</v>
      </c>
      <c r="F141" s="41" t="s">
        <v>38</v>
      </c>
      <c r="G141" s="1"/>
    </row>
    <row r="142" spans="2:7">
      <c r="B142" s="7"/>
      <c r="C142" s="7"/>
      <c r="D142" s="7" t="s">
        <v>57</v>
      </c>
      <c r="E142">
        <f>SUM(E132:E141)</f>
        <v>100</v>
      </c>
      <c r="G142" s="1"/>
    </row>
    <row r="143" spans="2:7" ht="15.95" thickBot="1">
      <c r="G143" s="1"/>
    </row>
    <row r="144" spans="2:7" ht="30.95">
      <c r="B144" s="125" t="s">
        <v>154</v>
      </c>
      <c r="C144" s="126"/>
      <c r="D144" s="127"/>
      <c r="E144" s="46" t="s">
        <v>45</v>
      </c>
      <c r="F144" s="38" t="s">
        <v>46</v>
      </c>
      <c r="G144" s="1"/>
    </row>
    <row r="145" spans="2:7" ht="33.6" customHeight="1">
      <c r="B145" s="122" t="s">
        <v>155</v>
      </c>
      <c r="C145" s="123"/>
      <c r="D145" s="124"/>
      <c r="E145" s="37">
        <v>10</v>
      </c>
      <c r="F145" s="39" t="s">
        <v>38</v>
      </c>
      <c r="G145" s="1"/>
    </row>
    <row r="146" spans="2:7" ht="32.1" customHeight="1">
      <c r="B146" s="122" t="s">
        <v>156</v>
      </c>
      <c r="C146" s="123"/>
      <c r="D146" s="124"/>
      <c r="E146" s="37">
        <v>10</v>
      </c>
      <c r="F146" s="39" t="s">
        <v>38</v>
      </c>
      <c r="G146" s="1"/>
    </row>
    <row r="147" spans="2:7" ht="18" customHeight="1">
      <c r="B147" s="122" t="s">
        <v>157</v>
      </c>
      <c r="C147" s="123"/>
      <c r="D147" s="124"/>
      <c r="E147" s="37">
        <v>10</v>
      </c>
      <c r="F147" s="39" t="s">
        <v>38</v>
      </c>
      <c r="G147" s="1"/>
    </row>
    <row r="148" spans="2:7" ht="51" customHeight="1">
      <c r="B148" s="122" t="s">
        <v>158</v>
      </c>
      <c r="C148" s="123"/>
      <c r="D148" s="124"/>
      <c r="E148" s="37">
        <v>10</v>
      </c>
      <c r="F148" s="39" t="s">
        <v>38</v>
      </c>
      <c r="G148" s="1"/>
    </row>
    <row r="149" spans="2:7" ht="33.6" customHeight="1">
      <c r="B149" s="122" t="s">
        <v>159</v>
      </c>
      <c r="C149" s="123"/>
      <c r="D149" s="124"/>
      <c r="E149" s="37">
        <v>10</v>
      </c>
      <c r="F149" s="39" t="s">
        <v>38</v>
      </c>
      <c r="G149" s="1"/>
    </row>
    <row r="150" spans="2:7" ht="18" customHeight="1">
      <c r="B150" s="122" t="s">
        <v>160</v>
      </c>
      <c r="C150" s="123"/>
      <c r="D150" s="124"/>
      <c r="E150" s="37">
        <v>10</v>
      </c>
      <c r="F150" s="39" t="s">
        <v>38</v>
      </c>
      <c r="G150" s="1"/>
    </row>
    <row r="151" spans="2:7" ht="33.6" customHeight="1">
      <c r="B151" s="122" t="s">
        <v>161</v>
      </c>
      <c r="C151" s="123"/>
      <c r="D151" s="124"/>
      <c r="E151" s="37">
        <v>10</v>
      </c>
      <c r="F151" s="39" t="s">
        <v>38</v>
      </c>
      <c r="G151" s="1"/>
    </row>
    <row r="152" spans="2:7" ht="48" customHeight="1">
      <c r="B152" s="122" t="s">
        <v>162</v>
      </c>
      <c r="C152" s="123"/>
      <c r="D152" s="124"/>
      <c r="E152" s="37">
        <v>10</v>
      </c>
      <c r="F152" s="39" t="s">
        <v>38</v>
      </c>
      <c r="G152" s="1"/>
    </row>
    <row r="153" spans="2:7" ht="33" customHeight="1">
      <c r="B153" s="122" t="s">
        <v>153</v>
      </c>
      <c r="C153" s="123"/>
      <c r="D153" s="124"/>
      <c r="E153" s="37">
        <v>10</v>
      </c>
      <c r="F153" s="39" t="s">
        <v>38</v>
      </c>
      <c r="G153" s="1"/>
    </row>
    <row r="154" spans="2:7" ht="18" customHeight="1" thickBot="1">
      <c r="B154" s="119" t="s">
        <v>163</v>
      </c>
      <c r="C154" s="120"/>
      <c r="D154" s="121"/>
      <c r="E154" s="40">
        <v>10</v>
      </c>
      <c r="F154" s="41" t="s">
        <v>38</v>
      </c>
      <c r="G154" s="1"/>
    </row>
    <row r="155" spans="2:7">
      <c r="B155" s="7"/>
      <c r="C155" s="7"/>
      <c r="D155" s="7" t="s">
        <v>57</v>
      </c>
      <c r="E155">
        <f>SUM(E145:E154)</f>
        <v>100</v>
      </c>
      <c r="G155" s="1"/>
    </row>
    <row r="156" spans="2:7" ht="15.95" thickBot="1">
      <c r="G156" s="1"/>
    </row>
    <row r="157" spans="2:7" ht="30.95">
      <c r="B157" s="125" t="s">
        <v>164</v>
      </c>
      <c r="C157" s="126"/>
      <c r="D157" s="127"/>
      <c r="E157" s="46" t="s">
        <v>45</v>
      </c>
      <c r="F157" s="38" t="s">
        <v>46</v>
      </c>
      <c r="G157" s="1"/>
    </row>
    <row r="158" spans="2:7" ht="32.450000000000003" customHeight="1">
      <c r="B158" s="122" t="s">
        <v>165</v>
      </c>
      <c r="C158" s="123"/>
      <c r="D158" s="124"/>
      <c r="E158" s="37">
        <v>10</v>
      </c>
      <c r="F158" s="39" t="s">
        <v>38</v>
      </c>
      <c r="G158" s="1"/>
    </row>
    <row r="159" spans="2:7" ht="18" customHeight="1">
      <c r="B159" s="122" t="s">
        <v>166</v>
      </c>
      <c r="C159" s="123"/>
      <c r="D159" s="124"/>
      <c r="E159" s="37">
        <v>10</v>
      </c>
      <c r="F159" s="39" t="s">
        <v>38</v>
      </c>
      <c r="G159" s="1"/>
    </row>
    <row r="160" spans="2:7" ht="51" customHeight="1">
      <c r="B160" s="122" t="s">
        <v>167</v>
      </c>
      <c r="C160" s="123"/>
      <c r="D160" s="124"/>
      <c r="E160" s="37">
        <v>10</v>
      </c>
      <c r="F160" s="39" t="s">
        <v>38</v>
      </c>
      <c r="G160" s="1"/>
    </row>
    <row r="161" spans="2:7" ht="18" customHeight="1">
      <c r="B161" s="122" t="s">
        <v>168</v>
      </c>
      <c r="C161" s="123"/>
      <c r="D161" s="124"/>
      <c r="E161" s="37">
        <v>10</v>
      </c>
      <c r="F161" s="39" t="s">
        <v>38</v>
      </c>
      <c r="G161" s="1"/>
    </row>
    <row r="162" spans="2:7" ht="34.35" customHeight="1">
      <c r="B162" s="122" t="s">
        <v>169</v>
      </c>
      <c r="C162" s="123"/>
      <c r="D162" s="124"/>
      <c r="E162" s="37">
        <v>10</v>
      </c>
      <c r="F162" s="39" t="s">
        <v>38</v>
      </c>
      <c r="G162" s="1"/>
    </row>
    <row r="163" spans="2:7">
      <c r="B163" s="122" t="s">
        <v>170</v>
      </c>
      <c r="C163" s="123"/>
      <c r="D163" s="124"/>
      <c r="E163" s="37">
        <v>10</v>
      </c>
      <c r="F163" s="39" t="s">
        <v>38</v>
      </c>
      <c r="G163" s="1"/>
    </row>
    <row r="164" spans="2:7" ht="34.35" customHeight="1">
      <c r="B164" s="122" t="s">
        <v>171</v>
      </c>
      <c r="C164" s="123"/>
      <c r="D164" s="124"/>
      <c r="E164" s="37">
        <v>10</v>
      </c>
      <c r="F164" s="39" t="s">
        <v>38</v>
      </c>
      <c r="G164" s="1"/>
    </row>
    <row r="165" spans="2:7" ht="19.350000000000001" customHeight="1">
      <c r="B165" s="122" t="s">
        <v>172</v>
      </c>
      <c r="C165" s="123"/>
      <c r="D165" s="124"/>
      <c r="E165" s="37">
        <v>10</v>
      </c>
      <c r="F165" s="39" t="s">
        <v>38</v>
      </c>
      <c r="G165" s="1"/>
    </row>
    <row r="166" spans="2:7" ht="19.350000000000001" customHeight="1">
      <c r="B166" s="122" t="s">
        <v>173</v>
      </c>
      <c r="C166" s="123"/>
      <c r="D166" s="124"/>
      <c r="E166" s="37">
        <v>10</v>
      </c>
      <c r="F166" s="39" t="s">
        <v>38</v>
      </c>
      <c r="G166" s="1"/>
    </row>
    <row r="167" spans="2:7" ht="32.450000000000003" customHeight="1" thickBot="1">
      <c r="B167" s="119" t="s">
        <v>174</v>
      </c>
      <c r="C167" s="120"/>
      <c r="D167" s="121"/>
      <c r="E167" s="40">
        <v>10</v>
      </c>
      <c r="F167" s="41" t="s">
        <v>38</v>
      </c>
      <c r="G167" s="1"/>
    </row>
    <row r="168" spans="2:7">
      <c r="B168" s="7"/>
      <c r="C168" s="7"/>
      <c r="D168" s="7" t="s">
        <v>57</v>
      </c>
      <c r="E168">
        <f>SUM(E158:E167)</f>
        <v>100</v>
      </c>
      <c r="G168" s="1"/>
    </row>
    <row r="169" spans="2:7" ht="15.95" thickBot="1">
      <c r="G169" s="1"/>
    </row>
    <row r="170" spans="2:7" ht="30.95">
      <c r="B170" s="125" t="s">
        <v>175</v>
      </c>
      <c r="C170" s="126"/>
      <c r="D170" s="127"/>
      <c r="E170" s="46" t="s">
        <v>45</v>
      </c>
      <c r="F170" s="38" t="s">
        <v>46</v>
      </c>
      <c r="G170" s="1"/>
    </row>
    <row r="171" spans="2:7" ht="18.600000000000001" customHeight="1">
      <c r="B171" s="122" t="s">
        <v>176</v>
      </c>
      <c r="C171" s="123"/>
      <c r="D171" s="124"/>
      <c r="E171" s="37">
        <v>0</v>
      </c>
      <c r="F171" s="39" t="s">
        <v>37</v>
      </c>
      <c r="G171" s="1"/>
    </row>
    <row r="172" spans="2:7" ht="33" customHeight="1">
      <c r="B172" s="122" t="s">
        <v>177</v>
      </c>
      <c r="C172" s="123"/>
      <c r="D172" s="124"/>
      <c r="E172" s="44">
        <f>100/8</f>
        <v>12.5</v>
      </c>
      <c r="F172" s="39" t="s">
        <v>38</v>
      </c>
      <c r="G172" s="1"/>
    </row>
    <row r="173" spans="2:7" ht="18.600000000000001" customHeight="1">
      <c r="B173" s="122" t="s">
        <v>178</v>
      </c>
      <c r="C173" s="123"/>
      <c r="D173" s="124"/>
      <c r="E173" s="44">
        <f t="shared" ref="E173:E179" si="0">100/8</f>
        <v>12.5</v>
      </c>
      <c r="F173" s="39" t="s">
        <v>38</v>
      </c>
      <c r="G173" s="1"/>
    </row>
    <row r="174" spans="2:7" ht="18.600000000000001" customHeight="1">
      <c r="B174" s="122" t="s">
        <v>179</v>
      </c>
      <c r="C174" s="123"/>
      <c r="D174" s="124"/>
      <c r="E174" s="44">
        <f t="shared" si="0"/>
        <v>12.5</v>
      </c>
      <c r="F174" s="39" t="s">
        <v>38</v>
      </c>
      <c r="G174" s="1"/>
    </row>
    <row r="175" spans="2:7" ht="17.45" customHeight="1">
      <c r="B175" s="122" t="s">
        <v>180</v>
      </c>
      <c r="C175" s="123"/>
      <c r="D175" s="124"/>
      <c r="E175" s="44">
        <f t="shared" si="0"/>
        <v>12.5</v>
      </c>
      <c r="F175" s="39" t="s">
        <v>38</v>
      </c>
      <c r="G175" s="1"/>
    </row>
    <row r="176" spans="2:7" ht="33" customHeight="1">
      <c r="B176" s="122" t="s">
        <v>181</v>
      </c>
      <c r="C176" s="123"/>
      <c r="D176" s="124"/>
      <c r="E176" s="44">
        <f t="shared" si="0"/>
        <v>12.5</v>
      </c>
      <c r="F176" s="39" t="s">
        <v>38</v>
      </c>
      <c r="G176" s="1"/>
    </row>
    <row r="177" spans="2:7" ht="35.1" customHeight="1">
      <c r="B177" s="122" t="s">
        <v>182</v>
      </c>
      <c r="C177" s="123"/>
      <c r="D177" s="124"/>
      <c r="E177" s="44">
        <f t="shared" si="0"/>
        <v>12.5</v>
      </c>
      <c r="F177" s="39" t="s">
        <v>38</v>
      </c>
      <c r="G177" s="1"/>
    </row>
    <row r="178" spans="2:7" ht="19.350000000000001" customHeight="1">
      <c r="B178" s="122" t="s">
        <v>183</v>
      </c>
      <c r="C178" s="123"/>
      <c r="D178" s="124"/>
      <c r="E178" s="44">
        <f t="shared" si="0"/>
        <v>12.5</v>
      </c>
      <c r="F178" s="39" t="s">
        <v>38</v>
      </c>
      <c r="G178" s="1"/>
    </row>
    <row r="179" spans="2:7" ht="17.45" customHeight="1">
      <c r="B179" s="122" t="s">
        <v>63</v>
      </c>
      <c r="C179" s="123"/>
      <c r="D179" s="124"/>
      <c r="E179" s="44">
        <f t="shared" si="0"/>
        <v>12.5</v>
      </c>
      <c r="F179" s="39" t="s">
        <v>38</v>
      </c>
      <c r="G179" s="1"/>
    </row>
    <row r="180" spans="2:7" ht="15.95" thickBot="1">
      <c r="B180" s="119"/>
      <c r="C180" s="120"/>
      <c r="D180" s="121"/>
      <c r="E180" s="40">
        <v>0</v>
      </c>
      <c r="F180" s="41" t="s">
        <v>38</v>
      </c>
      <c r="G180" s="1"/>
    </row>
    <row r="181" spans="2:7">
      <c r="B181" s="7"/>
      <c r="C181" s="7"/>
      <c r="D181" s="7" t="s">
        <v>57</v>
      </c>
      <c r="E181">
        <f>SUM(E171:E180)</f>
        <v>100</v>
      </c>
      <c r="G181" s="1"/>
    </row>
    <row r="182" spans="2:7">
      <c r="G182" s="1"/>
    </row>
    <row r="183" spans="2:7"/>
  </sheetData>
  <sheetProtection formatCells="0" formatColumns="0" formatRows="0"/>
  <mergeCells count="143">
    <mergeCell ref="B14:D14"/>
    <mergeCell ref="B15:D15"/>
    <mergeCell ref="B16:D16"/>
    <mergeCell ref="B17:D17"/>
    <mergeCell ref="B40:D40"/>
    <mergeCell ref="B18:D18"/>
    <mergeCell ref="B19:D19"/>
    <mergeCell ref="B20:D20"/>
    <mergeCell ref="B21:D21"/>
    <mergeCell ref="B22:D22"/>
    <mergeCell ref="B23:D23"/>
    <mergeCell ref="B24:D24"/>
    <mergeCell ref="B27:D27"/>
    <mergeCell ref="B28:D28"/>
    <mergeCell ref="B29:D29"/>
    <mergeCell ref="B30:D30"/>
    <mergeCell ref="B31:D31"/>
    <mergeCell ref="B32:D32"/>
    <mergeCell ref="B33:D33"/>
    <mergeCell ref="B34:D34"/>
    <mergeCell ref="B35:D35"/>
    <mergeCell ref="B36:D36"/>
    <mergeCell ref="B37:D37"/>
    <mergeCell ref="B41:D41"/>
    <mergeCell ref="B42:D42"/>
    <mergeCell ref="B54:D54"/>
    <mergeCell ref="B55:D55"/>
    <mergeCell ref="B68:D68"/>
    <mergeCell ref="B69:D69"/>
    <mergeCell ref="B43:D43"/>
    <mergeCell ref="B44:D44"/>
    <mergeCell ref="B45:D45"/>
    <mergeCell ref="B48:D48"/>
    <mergeCell ref="B49:D49"/>
    <mergeCell ref="B50:D50"/>
    <mergeCell ref="B56:D56"/>
    <mergeCell ref="B57:D57"/>
    <mergeCell ref="B58:D58"/>
    <mergeCell ref="B46:D46"/>
    <mergeCell ref="B47:D47"/>
    <mergeCell ref="B53:D53"/>
    <mergeCell ref="B70:D70"/>
    <mergeCell ref="B71:D71"/>
    <mergeCell ref="B72:D72"/>
    <mergeCell ref="B61:D61"/>
    <mergeCell ref="B62:D62"/>
    <mergeCell ref="B63:D63"/>
    <mergeCell ref="B66:D66"/>
    <mergeCell ref="B67:D67"/>
    <mergeCell ref="B59:D59"/>
    <mergeCell ref="B60:D60"/>
    <mergeCell ref="B80:D80"/>
    <mergeCell ref="B81:D81"/>
    <mergeCell ref="B82:D82"/>
    <mergeCell ref="B83:D83"/>
    <mergeCell ref="B84:D84"/>
    <mergeCell ref="B73:D73"/>
    <mergeCell ref="B74:D74"/>
    <mergeCell ref="B75:D75"/>
    <mergeCell ref="B76:D76"/>
    <mergeCell ref="B79:D79"/>
    <mergeCell ref="B92:D92"/>
    <mergeCell ref="B93:D93"/>
    <mergeCell ref="B94:D94"/>
    <mergeCell ref="B95:D95"/>
    <mergeCell ref="B96:D96"/>
    <mergeCell ref="B85:D85"/>
    <mergeCell ref="B86:D86"/>
    <mergeCell ref="B87:D87"/>
    <mergeCell ref="B88:D88"/>
    <mergeCell ref="B89:D89"/>
    <mergeCell ref="B102:D102"/>
    <mergeCell ref="B105:D105"/>
    <mergeCell ref="B106:D106"/>
    <mergeCell ref="B107:D107"/>
    <mergeCell ref="B108:D108"/>
    <mergeCell ref="B97:D97"/>
    <mergeCell ref="B98:D98"/>
    <mergeCell ref="B99:D99"/>
    <mergeCell ref="B100:D100"/>
    <mergeCell ref="B101:D101"/>
    <mergeCell ref="B114:D114"/>
    <mergeCell ref="B115:D115"/>
    <mergeCell ref="B118:D118"/>
    <mergeCell ref="B119:D119"/>
    <mergeCell ref="B120:D120"/>
    <mergeCell ref="B109:D109"/>
    <mergeCell ref="B110:D110"/>
    <mergeCell ref="B111:D111"/>
    <mergeCell ref="B112:D112"/>
    <mergeCell ref="B113:D113"/>
    <mergeCell ref="B126:D126"/>
    <mergeCell ref="B127:D127"/>
    <mergeCell ref="B128:D128"/>
    <mergeCell ref="B132:D132"/>
    <mergeCell ref="B133:D133"/>
    <mergeCell ref="B121:D121"/>
    <mergeCell ref="B122:D122"/>
    <mergeCell ref="B123:D123"/>
    <mergeCell ref="B124:D124"/>
    <mergeCell ref="B125:D125"/>
    <mergeCell ref="B131:D131"/>
    <mergeCell ref="B139:D139"/>
    <mergeCell ref="B140:D140"/>
    <mergeCell ref="B141:D141"/>
    <mergeCell ref="B144:D144"/>
    <mergeCell ref="B145:D145"/>
    <mergeCell ref="B134:D134"/>
    <mergeCell ref="B135:D135"/>
    <mergeCell ref="B136:D136"/>
    <mergeCell ref="B137:D137"/>
    <mergeCell ref="B138:D138"/>
    <mergeCell ref="B151:D151"/>
    <mergeCell ref="B152:D152"/>
    <mergeCell ref="B153:D153"/>
    <mergeCell ref="B154:D154"/>
    <mergeCell ref="B157:D157"/>
    <mergeCell ref="B146:D146"/>
    <mergeCell ref="B147:D147"/>
    <mergeCell ref="B148:D148"/>
    <mergeCell ref="B149:D149"/>
    <mergeCell ref="B150:D150"/>
    <mergeCell ref="B163:D163"/>
    <mergeCell ref="B164:D164"/>
    <mergeCell ref="B165:D165"/>
    <mergeCell ref="B166:D166"/>
    <mergeCell ref="B167:D167"/>
    <mergeCell ref="B158:D158"/>
    <mergeCell ref="B159:D159"/>
    <mergeCell ref="B160:D160"/>
    <mergeCell ref="B161:D161"/>
    <mergeCell ref="B162:D162"/>
    <mergeCell ref="B180:D180"/>
    <mergeCell ref="B175:D175"/>
    <mergeCell ref="B176:D176"/>
    <mergeCell ref="B177:D177"/>
    <mergeCell ref="B178:D178"/>
    <mergeCell ref="B179:D179"/>
    <mergeCell ref="B170:D170"/>
    <mergeCell ref="B171:D171"/>
    <mergeCell ref="B172:D172"/>
    <mergeCell ref="B173:D173"/>
    <mergeCell ref="B174:D174"/>
  </mergeCells>
  <dataValidations count="1">
    <dataValidation type="list" allowBlank="1" showInputMessage="1" showErrorMessage="1" sqref="F158:F167 F28:F37 F41:F50 F54:F63 F67:F76 F80:F89 F93:F102 F106:F115 F119:F128 F132:F141 F145:F154 F15:F24 F171:F180" xr:uid="{54FEBA9E-89AB-E940-936F-649666F043DB}">
      <formula1>$I$1:$I$2</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5C2AE-E07F-E041-849D-17D4293FB9C7}">
  <sheetPr>
    <tabColor theme="4" tint="0.59999389629810485"/>
  </sheetPr>
  <dimension ref="A1:I84"/>
  <sheetViews>
    <sheetView showGridLines="0" workbookViewId="0">
      <selection activeCell="B2" sqref="B2"/>
    </sheetView>
  </sheetViews>
  <sheetFormatPr defaultColWidth="0" defaultRowHeight="15.6"/>
  <cols>
    <col min="1" max="1" width="5.875" customWidth="1"/>
    <col min="2" max="2" width="107.125" customWidth="1"/>
    <col min="3" max="3" width="15.875" customWidth="1"/>
    <col min="4" max="4" width="24" customWidth="1"/>
    <col min="5" max="5" width="11" customWidth="1"/>
    <col min="6" max="7" width="11" hidden="1" customWidth="1"/>
    <col min="8" max="9" width="0" hidden="1" customWidth="1"/>
    <col min="10" max="16384" width="11" hidden="1"/>
  </cols>
  <sheetData>
    <row r="1" spans="2:9" s="2" customFormat="1" ht="20.45" customHeight="1">
      <c r="B1" s="31"/>
      <c r="C1" s="31"/>
      <c r="D1" s="31"/>
      <c r="G1" s="31"/>
      <c r="I1" s="48" t="s">
        <v>37</v>
      </c>
    </row>
    <row r="2" spans="2:9" s="2" customFormat="1" ht="15.95" customHeight="1">
      <c r="B2" s="22"/>
      <c r="C2" s="32"/>
      <c r="D2" s="32"/>
      <c r="E2" s="32"/>
      <c r="F2" s="32"/>
      <c r="G2" s="31"/>
      <c r="I2" s="48" t="s">
        <v>38</v>
      </c>
    </row>
    <row r="3" spans="2:9" s="2" customFormat="1" ht="21.6" customHeight="1">
      <c r="B3" s="23" t="s">
        <v>2</v>
      </c>
      <c r="C3" s="23"/>
      <c r="D3" s="23"/>
      <c r="E3" s="23"/>
      <c r="F3" s="23"/>
      <c r="G3" s="31"/>
    </row>
    <row r="4" spans="2:9" s="2" customFormat="1" ht="24.6" customHeight="1">
      <c r="B4" s="23" t="s">
        <v>3</v>
      </c>
      <c r="C4" s="31"/>
      <c r="D4" s="31"/>
      <c r="E4" s="31"/>
      <c r="F4" s="31"/>
      <c r="G4" s="31"/>
    </row>
    <row r="5" spans="2:9" s="2" customFormat="1" ht="15.95" customHeight="1">
      <c r="B5" s="31"/>
      <c r="C5" s="31"/>
      <c r="D5" s="31"/>
      <c r="E5" s="31"/>
      <c r="F5" s="31"/>
      <c r="G5" s="31"/>
    </row>
    <row r="6" spans="2:9" s="24" customFormat="1">
      <c r="G6" s="51" t="s">
        <v>37</v>
      </c>
    </row>
    <row r="7" spans="2:9" s="24" customFormat="1" ht="15.95" customHeight="1">
      <c r="B7" s="49" t="s">
        <v>184</v>
      </c>
      <c r="C7" s="33"/>
      <c r="D7" s="33"/>
      <c r="G7" s="51" t="s">
        <v>38</v>
      </c>
    </row>
    <row r="8" spans="2:9" s="24" customFormat="1">
      <c r="B8" s="30"/>
      <c r="C8" s="30"/>
      <c r="D8" s="30"/>
    </row>
    <row r="9" spans="2:9" s="24" customFormat="1" ht="15.95" customHeight="1">
      <c r="B9" s="30" t="s">
        <v>185</v>
      </c>
      <c r="C9" s="30"/>
      <c r="D9" s="30"/>
    </row>
    <row r="10" spans="2:9" s="24" customFormat="1" ht="29.25" customHeight="1">
      <c r="B10" s="30" t="s">
        <v>186</v>
      </c>
      <c r="C10" s="30"/>
      <c r="D10" s="30"/>
    </row>
    <row r="11" spans="2:9" s="24" customFormat="1" ht="17.45" customHeight="1">
      <c r="B11" s="34" t="s">
        <v>187</v>
      </c>
      <c r="C11" s="30"/>
      <c r="D11" s="30"/>
    </row>
    <row r="12" spans="2:9" s="24" customFormat="1" ht="15.95" customHeight="1">
      <c r="B12" s="30" t="s">
        <v>188</v>
      </c>
      <c r="C12" s="30"/>
      <c r="D12" s="30"/>
    </row>
    <row r="13" spans="2:9" s="24" customFormat="1" ht="15.95" customHeight="1">
      <c r="B13" s="30" t="s">
        <v>189</v>
      </c>
      <c r="C13" s="30"/>
      <c r="D13" s="30"/>
    </row>
    <row r="14" spans="2:9" s="24" customFormat="1" ht="15.95" customHeight="1">
      <c r="B14" s="30" t="s">
        <v>190</v>
      </c>
      <c r="C14" s="30"/>
      <c r="D14" s="30"/>
    </row>
    <row r="15" spans="2:9" s="24" customFormat="1" ht="15.95" customHeight="1">
      <c r="B15" s="30" t="s">
        <v>191</v>
      </c>
      <c r="C15" s="30"/>
      <c r="D15" s="30"/>
    </row>
    <row r="16" spans="2:9" s="24" customFormat="1" ht="15.95" customHeight="1">
      <c r="B16" s="30"/>
      <c r="C16" s="30"/>
      <c r="D16" s="30"/>
    </row>
    <row r="17" spans="1:4" s="24" customFormat="1" ht="15.95" customHeight="1">
      <c r="B17" s="50" t="s">
        <v>192</v>
      </c>
    </row>
    <row r="18" spans="1:4" s="24" customFormat="1" ht="15.95" customHeight="1">
      <c r="B18" s="50" t="s">
        <v>193</v>
      </c>
    </row>
    <row r="19" spans="1:4" ht="15.95" customHeight="1" thickBot="1"/>
    <row r="20" spans="1:4" ht="30.75" customHeight="1">
      <c r="A20" s="10"/>
      <c r="B20" s="103" t="s">
        <v>194</v>
      </c>
      <c r="C20" s="54" t="s">
        <v>195</v>
      </c>
      <c r="D20" s="55" t="s">
        <v>196</v>
      </c>
    </row>
    <row r="21" spans="1:4">
      <c r="A21" s="11">
        <v>1.1000000000000001</v>
      </c>
      <c r="B21" s="104" t="s">
        <v>197</v>
      </c>
      <c r="C21" s="107">
        <v>10</v>
      </c>
      <c r="D21" s="108" t="s">
        <v>37</v>
      </c>
    </row>
    <row r="22" spans="1:4">
      <c r="A22" s="11">
        <v>1.2</v>
      </c>
      <c r="B22" s="105"/>
      <c r="C22" s="107">
        <v>10</v>
      </c>
      <c r="D22" s="108" t="s">
        <v>37</v>
      </c>
    </row>
    <row r="23" spans="1:4">
      <c r="A23" s="11">
        <v>1.3</v>
      </c>
      <c r="B23" s="105"/>
      <c r="C23" s="107">
        <v>10</v>
      </c>
      <c r="D23" s="108" t="s">
        <v>38</v>
      </c>
    </row>
    <row r="24" spans="1:4">
      <c r="A24" s="11">
        <v>1.4</v>
      </c>
      <c r="B24" s="105"/>
      <c r="C24" s="107">
        <v>10</v>
      </c>
      <c r="D24" s="108" t="s">
        <v>38</v>
      </c>
    </row>
    <row r="25" spans="1:4">
      <c r="A25" s="11">
        <v>1.5</v>
      </c>
      <c r="B25" s="105"/>
      <c r="C25" s="107">
        <v>10</v>
      </c>
      <c r="D25" s="108" t="s">
        <v>38</v>
      </c>
    </row>
    <row r="26" spans="1:4">
      <c r="A26" s="11">
        <v>1.6</v>
      </c>
      <c r="B26" s="105"/>
      <c r="C26" s="107">
        <v>10</v>
      </c>
      <c r="D26" s="108" t="s">
        <v>38</v>
      </c>
    </row>
    <row r="27" spans="1:4">
      <c r="A27" s="11">
        <v>1.7</v>
      </c>
      <c r="B27" s="105"/>
      <c r="C27" s="107">
        <v>10</v>
      </c>
      <c r="D27" s="108" t="s">
        <v>38</v>
      </c>
    </row>
    <row r="28" spans="1:4">
      <c r="A28" s="11">
        <v>1.8</v>
      </c>
      <c r="B28" s="105"/>
      <c r="C28" s="107">
        <v>10</v>
      </c>
      <c r="D28" s="108" t="s">
        <v>38</v>
      </c>
    </row>
    <row r="29" spans="1:4">
      <c r="A29" s="11">
        <v>1.9</v>
      </c>
      <c r="B29" s="105"/>
      <c r="C29" s="107">
        <v>10</v>
      </c>
      <c r="D29" s="108" t="s">
        <v>38</v>
      </c>
    </row>
    <row r="30" spans="1:4" ht="15.95" thickBot="1">
      <c r="A30" s="12" t="s">
        <v>198</v>
      </c>
      <c r="B30" s="106"/>
      <c r="C30" s="109">
        <v>10</v>
      </c>
      <c r="D30" s="110" t="s">
        <v>38</v>
      </c>
    </row>
    <row r="31" spans="1:4">
      <c r="A31" s="11"/>
      <c r="B31" t="s">
        <v>199</v>
      </c>
      <c r="C31" s="8">
        <f>SUM(C21:C30)</f>
        <v>100</v>
      </c>
    </row>
    <row r="32" spans="1:4" ht="15.95" thickBot="1">
      <c r="A32" s="11"/>
    </row>
    <row r="33" spans="1:4" ht="31.5" customHeight="1">
      <c r="A33" s="11"/>
      <c r="B33" s="111" t="s">
        <v>200</v>
      </c>
      <c r="C33" s="54" t="s">
        <v>195</v>
      </c>
      <c r="D33" s="55" t="s">
        <v>196</v>
      </c>
    </row>
    <row r="34" spans="1:4">
      <c r="A34" s="11">
        <v>2.1</v>
      </c>
      <c r="B34" s="105" t="s">
        <v>197</v>
      </c>
      <c r="C34" s="107">
        <v>10</v>
      </c>
      <c r="D34" s="108" t="s">
        <v>37</v>
      </c>
    </row>
    <row r="35" spans="1:4">
      <c r="A35" s="11">
        <v>2.2000000000000002</v>
      </c>
      <c r="B35" s="105"/>
      <c r="C35" s="107">
        <v>10</v>
      </c>
      <c r="D35" s="108" t="s">
        <v>37</v>
      </c>
    </row>
    <row r="36" spans="1:4">
      <c r="A36" s="11">
        <v>2.2999999999999998</v>
      </c>
      <c r="B36" s="105"/>
      <c r="C36" s="107">
        <v>10</v>
      </c>
      <c r="D36" s="108" t="s">
        <v>38</v>
      </c>
    </row>
    <row r="37" spans="1:4">
      <c r="A37" s="11">
        <v>2.4</v>
      </c>
      <c r="B37" s="105"/>
      <c r="C37" s="107">
        <v>10</v>
      </c>
      <c r="D37" s="108" t="s">
        <v>38</v>
      </c>
    </row>
    <row r="38" spans="1:4">
      <c r="A38" s="11">
        <v>2.5</v>
      </c>
      <c r="B38" s="105"/>
      <c r="C38" s="107">
        <v>10</v>
      </c>
      <c r="D38" s="108" t="s">
        <v>38</v>
      </c>
    </row>
    <row r="39" spans="1:4">
      <c r="A39" s="11">
        <v>2.6</v>
      </c>
      <c r="B39" s="105"/>
      <c r="C39" s="107">
        <v>10</v>
      </c>
      <c r="D39" s="108" t="s">
        <v>38</v>
      </c>
    </row>
    <row r="40" spans="1:4">
      <c r="A40" s="11">
        <v>2.7</v>
      </c>
      <c r="B40" s="105"/>
      <c r="C40" s="107">
        <v>10</v>
      </c>
      <c r="D40" s="108" t="s">
        <v>38</v>
      </c>
    </row>
    <row r="41" spans="1:4">
      <c r="A41" s="11">
        <v>2.8</v>
      </c>
      <c r="B41" s="105"/>
      <c r="C41" s="107">
        <v>10</v>
      </c>
      <c r="D41" s="108" t="s">
        <v>38</v>
      </c>
    </row>
    <row r="42" spans="1:4">
      <c r="A42" s="11">
        <v>2.9</v>
      </c>
      <c r="B42" s="105"/>
      <c r="C42" s="107">
        <v>10</v>
      </c>
      <c r="D42" s="108" t="s">
        <v>38</v>
      </c>
    </row>
    <row r="43" spans="1:4" ht="15.95" thickBot="1">
      <c r="A43" s="12" t="s">
        <v>201</v>
      </c>
      <c r="B43" s="106"/>
      <c r="C43" s="109">
        <v>10</v>
      </c>
      <c r="D43" s="110" t="s">
        <v>38</v>
      </c>
    </row>
    <row r="44" spans="1:4">
      <c r="A44" s="11"/>
      <c r="B44" t="s">
        <v>199</v>
      </c>
      <c r="C44" s="8">
        <f>SUM(C34:C43)</f>
        <v>100</v>
      </c>
    </row>
    <row r="45" spans="1:4" ht="15.95" thickBot="1">
      <c r="A45" s="11"/>
    </row>
    <row r="46" spans="1:4" ht="30" customHeight="1">
      <c r="A46" s="11"/>
      <c r="B46" s="111" t="s">
        <v>200</v>
      </c>
      <c r="C46" s="54" t="s">
        <v>195</v>
      </c>
      <c r="D46" s="55" t="s">
        <v>196</v>
      </c>
    </row>
    <row r="47" spans="1:4">
      <c r="A47" s="11">
        <v>3.1</v>
      </c>
      <c r="B47" s="105" t="s">
        <v>197</v>
      </c>
      <c r="C47" s="112">
        <v>10</v>
      </c>
      <c r="D47" s="108" t="s">
        <v>38</v>
      </c>
    </row>
    <row r="48" spans="1:4">
      <c r="A48" s="11">
        <v>3.2</v>
      </c>
      <c r="B48" s="105"/>
      <c r="C48" s="112">
        <v>10</v>
      </c>
      <c r="D48" s="108" t="s">
        <v>38</v>
      </c>
    </row>
    <row r="49" spans="1:4">
      <c r="A49" s="11">
        <v>3.3</v>
      </c>
      <c r="B49" s="105"/>
      <c r="C49" s="112">
        <v>10</v>
      </c>
      <c r="D49" s="108" t="s">
        <v>38</v>
      </c>
    </row>
    <row r="50" spans="1:4">
      <c r="A50" s="11">
        <v>3.4</v>
      </c>
      <c r="B50" s="105"/>
      <c r="C50" s="112">
        <v>10</v>
      </c>
      <c r="D50" s="108" t="s">
        <v>38</v>
      </c>
    </row>
    <row r="51" spans="1:4">
      <c r="A51" s="11">
        <v>3.5</v>
      </c>
      <c r="B51" s="105"/>
      <c r="C51" s="112">
        <v>10</v>
      </c>
      <c r="D51" s="108" t="s">
        <v>38</v>
      </c>
    </row>
    <row r="52" spans="1:4">
      <c r="A52" s="11">
        <v>3.6</v>
      </c>
      <c r="B52" s="105"/>
      <c r="C52" s="112">
        <v>10</v>
      </c>
      <c r="D52" s="108" t="s">
        <v>38</v>
      </c>
    </row>
    <row r="53" spans="1:4">
      <c r="A53" s="11">
        <v>3.7</v>
      </c>
      <c r="B53" s="105"/>
      <c r="C53" s="112">
        <v>10</v>
      </c>
      <c r="D53" s="108" t="s">
        <v>38</v>
      </c>
    </row>
    <row r="54" spans="1:4">
      <c r="A54" s="11">
        <v>3.8</v>
      </c>
      <c r="B54" s="105"/>
      <c r="C54" s="112">
        <v>10</v>
      </c>
      <c r="D54" s="108" t="s">
        <v>38</v>
      </c>
    </row>
    <row r="55" spans="1:4">
      <c r="A55" s="11">
        <v>3.9</v>
      </c>
      <c r="B55" s="105"/>
      <c r="C55" s="112">
        <v>10</v>
      </c>
      <c r="D55" s="108" t="s">
        <v>38</v>
      </c>
    </row>
    <row r="56" spans="1:4" ht="15.95" thickBot="1">
      <c r="A56" s="12" t="s">
        <v>202</v>
      </c>
      <c r="B56" s="106"/>
      <c r="C56" s="113">
        <v>10</v>
      </c>
      <c r="D56" s="110" t="s">
        <v>38</v>
      </c>
    </row>
    <row r="57" spans="1:4">
      <c r="A57" s="11"/>
      <c r="B57" t="s">
        <v>199</v>
      </c>
      <c r="C57" s="8">
        <f>SUM(C47:C56)</f>
        <v>100</v>
      </c>
    </row>
    <row r="58" spans="1:4" ht="15.95" thickBot="1">
      <c r="A58" s="11"/>
    </row>
    <row r="59" spans="1:4" ht="32.25" customHeight="1">
      <c r="A59" s="11"/>
      <c r="B59" s="111" t="s">
        <v>194</v>
      </c>
      <c r="C59" s="54" t="s">
        <v>195</v>
      </c>
      <c r="D59" s="55" t="s">
        <v>196</v>
      </c>
    </row>
    <row r="60" spans="1:4">
      <c r="A60" s="11">
        <v>4.0999999999999996</v>
      </c>
      <c r="B60" s="105" t="s">
        <v>197</v>
      </c>
      <c r="C60" s="112">
        <v>10</v>
      </c>
      <c r="D60" s="108" t="s">
        <v>38</v>
      </c>
    </row>
    <row r="61" spans="1:4">
      <c r="A61" s="11">
        <v>4.2</v>
      </c>
      <c r="B61" s="105"/>
      <c r="C61" s="112">
        <v>10</v>
      </c>
      <c r="D61" s="108" t="s">
        <v>38</v>
      </c>
    </row>
    <row r="62" spans="1:4">
      <c r="A62" s="11">
        <v>4.3</v>
      </c>
      <c r="B62" s="105"/>
      <c r="C62" s="112">
        <v>10</v>
      </c>
      <c r="D62" s="108" t="s">
        <v>38</v>
      </c>
    </row>
    <row r="63" spans="1:4">
      <c r="A63" s="11">
        <v>4.4000000000000004</v>
      </c>
      <c r="B63" s="105"/>
      <c r="C63" s="112">
        <v>10</v>
      </c>
      <c r="D63" s="108" t="s">
        <v>38</v>
      </c>
    </row>
    <row r="64" spans="1:4">
      <c r="A64" s="11">
        <v>4.5</v>
      </c>
      <c r="B64" s="105"/>
      <c r="C64" s="112">
        <v>10</v>
      </c>
      <c r="D64" s="108" t="s">
        <v>38</v>
      </c>
    </row>
    <row r="65" spans="1:4">
      <c r="A65" s="11">
        <v>4.5999999999999996</v>
      </c>
      <c r="B65" s="105"/>
      <c r="C65" s="112">
        <v>10</v>
      </c>
      <c r="D65" s="108" t="s">
        <v>38</v>
      </c>
    </row>
    <row r="66" spans="1:4">
      <c r="A66" s="11">
        <v>4.7</v>
      </c>
      <c r="B66" s="105"/>
      <c r="C66" s="112">
        <v>10</v>
      </c>
      <c r="D66" s="108" t="s">
        <v>38</v>
      </c>
    </row>
    <row r="67" spans="1:4">
      <c r="A67" s="11">
        <v>4.8</v>
      </c>
      <c r="B67" s="105"/>
      <c r="C67" s="112">
        <v>10</v>
      </c>
      <c r="D67" s="108" t="s">
        <v>38</v>
      </c>
    </row>
    <row r="68" spans="1:4">
      <c r="A68" s="11">
        <v>4.9000000000000004</v>
      </c>
      <c r="B68" s="105"/>
      <c r="C68" s="112">
        <v>10</v>
      </c>
      <c r="D68" s="108" t="s">
        <v>38</v>
      </c>
    </row>
    <row r="69" spans="1:4" ht="15.95" thickBot="1">
      <c r="A69" s="12" t="s">
        <v>203</v>
      </c>
      <c r="B69" s="106"/>
      <c r="C69" s="113">
        <v>10</v>
      </c>
      <c r="D69" s="110" t="s">
        <v>38</v>
      </c>
    </row>
    <row r="70" spans="1:4">
      <c r="B70" t="s">
        <v>199</v>
      </c>
      <c r="C70" s="8">
        <f>SUM(C60:C69)</f>
        <v>100</v>
      </c>
    </row>
    <row r="72" spans="1:4" ht="18.95" thickBot="1">
      <c r="B72" s="3"/>
    </row>
    <row r="73" spans="1:4">
      <c r="B73" s="13" t="s">
        <v>204</v>
      </c>
      <c r="C73" s="57" t="s">
        <v>195</v>
      </c>
    </row>
    <row r="74" spans="1:4">
      <c r="B74" s="10" t="str">
        <f>+B20</f>
        <v>Sección xy: añadir título</v>
      </c>
      <c r="C74" s="114">
        <v>25</v>
      </c>
    </row>
    <row r="75" spans="1:4">
      <c r="B75" s="10" t="str">
        <f>+B33</f>
        <v>Sección xy: añadir título</v>
      </c>
      <c r="C75" s="114">
        <v>25</v>
      </c>
    </row>
    <row r="76" spans="1:4">
      <c r="B76" s="10" t="str">
        <f>+B46</f>
        <v>Sección xy: añadir título</v>
      </c>
      <c r="C76" s="114">
        <v>25</v>
      </c>
    </row>
    <row r="77" spans="1:4" ht="15.95" thickBot="1">
      <c r="B77" s="10" t="str">
        <f>+B59</f>
        <v>Sección xy: añadir título</v>
      </c>
      <c r="C77" s="115">
        <v>25</v>
      </c>
    </row>
    <row r="78" spans="1:4">
      <c r="B78" s="13" t="s">
        <v>205</v>
      </c>
      <c r="C78" s="56">
        <f>SUM(C74:C77)</f>
        <v>100</v>
      </c>
    </row>
    <row r="80" spans="1:4">
      <c r="B80" s="14"/>
    </row>
    <row r="81" spans="2:6" ht="15.6" customHeight="1">
      <c r="B81" s="53" t="s">
        <v>206</v>
      </c>
      <c r="C81" s="52"/>
      <c r="D81" s="52"/>
      <c r="E81" s="52"/>
      <c r="F81" s="52"/>
    </row>
    <row r="82" spans="2:6">
      <c r="B82" s="52" t="s">
        <v>207</v>
      </c>
      <c r="C82" s="52"/>
      <c r="D82" s="52"/>
      <c r="E82" s="52"/>
      <c r="F82" s="52"/>
    </row>
    <row r="83" spans="2:6">
      <c r="B83" t="s">
        <v>208</v>
      </c>
      <c r="C83" s="52"/>
      <c r="D83" s="52"/>
      <c r="E83" s="52"/>
      <c r="F83" s="52"/>
    </row>
    <row r="84" spans="2:6">
      <c r="B84" t="s">
        <v>209</v>
      </c>
    </row>
  </sheetData>
  <sheetProtection formatCells="0" formatColumns="0" formatRows="0"/>
  <dataValidations disablePrompts="1" count="1">
    <dataValidation type="list" allowBlank="1" showInputMessage="1" showErrorMessage="1" sqref="D21:D30 D60:D69 D47:D56 D34:D43" xr:uid="{B9FDAFB1-C75A-764E-8218-D5B0B1529B72}">
      <formula1>$G$6:$G$7</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C197F-5F7A-CD44-A7BC-82AEC3926A5B}">
  <sheetPr>
    <tabColor theme="4" tint="0.39997558519241921"/>
  </sheetPr>
  <dimension ref="A1:AA81"/>
  <sheetViews>
    <sheetView showGridLines="0" workbookViewId="0">
      <selection activeCell="B2" sqref="B2"/>
    </sheetView>
  </sheetViews>
  <sheetFormatPr defaultColWidth="0" defaultRowHeight="15.6" zeroHeight="1"/>
  <cols>
    <col min="1" max="1" width="5.875" customWidth="1"/>
    <col min="2" max="2" width="100.875" customWidth="1"/>
    <col min="3" max="3" width="28.875" bestFit="1" customWidth="1"/>
    <col min="4" max="4" width="13.625" customWidth="1"/>
    <col min="5" max="7" width="3.375" customWidth="1"/>
    <col min="8" max="8" width="28.875" bestFit="1" customWidth="1"/>
    <col min="9" max="9" width="14.125" customWidth="1"/>
    <col min="10" max="12" width="3.375" customWidth="1"/>
    <col min="13" max="13" width="28.875" bestFit="1" customWidth="1"/>
    <col min="14" max="14" width="13.875" customWidth="1"/>
    <col min="15" max="17" width="3.375" customWidth="1"/>
    <col min="18" max="18" width="28.875" bestFit="1" customWidth="1"/>
    <col min="19" max="19" width="14.625" customWidth="1"/>
    <col min="20" max="22" width="3.375" customWidth="1"/>
    <col min="23" max="23" width="28.875" bestFit="1" customWidth="1"/>
    <col min="24" max="24" width="14.125" customWidth="1"/>
    <col min="25" max="27" width="3.375" customWidth="1"/>
    <col min="28" max="16384" width="11" hidden="1"/>
  </cols>
  <sheetData>
    <row r="1" spans="2:27" s="2" customFormat="1" ht="20.45" customHeight="1">
      <c r="B1" s="31"/>
      <c r="C1" s="31"/>
      <c r="D1" s="31"/>
      <c r="G1" s="31"/>
      <c r="I1" s="48" t="s">
        <v>37</v>
      </c>
    </row>
    <row r="2" spans="2:27" s="2" customFormat="1" ht="15.95" customHeight="1">
      <c r="B2" s="22"/>
      <c r="C2" s="32"/>
      <c r="D2" s="32"/>
      <c r="E2" s="32"/>
      <c r="F2" s="32"/>
      <c r="G2" s="31"/>
      <c r="I2" s="48" t="s">
        <v>38</v>
      </c>
    </row>
    <row r="3" spans="2:27" s="2" customFormat="1" ht="21.6" customHeight="1">
      <c r="B3" s="23" t="s">
        <v>2</v>
      </c>
      <c r="C3" s="23"/>
      <c r="D3" s="23"/>
      <c r="E3" s="23"/>
      <c r="F3" s="23"/>
      <c r="G3" s="31"/>
    </row>
    <row r="4" spans="2:27" s="2" customFormat="1" ht="24.6" customHeight="1">
      <c r="B4" s="23" t="s">
        <v>3</v>
      </c>
      <c r="C4" s="31"/>
      <c r="D4" s="31"/>
      <c r="E4" s="31"/>
      <c r="F4" s="31"/>
      <c r="G4" s="31"/>
    </row>
    <row r="5" spans="2:27" s="2" customFormat="1" ht="15.95" customHeight="1">
      <c r="B5" s="31"/>
      <c r="C5" s="31"/>
      <c r="D5" s="31"/>
      <c r="E5" s="31"/>
      <c r="F5" s="31"/>
      <c r="G5" s="31"/>
    </row>
    <row r="6" spans="2:27" s="24" customFormat="1">
      <c r="B6" s="30"/>
    </row>
    <row r="7" spans="2:27" s="24" customFormat="1" ht="18.600000000000001">
      <c r="B7" s="33" t="s">
        <v>210</v>
      </c>
    </row>
    <row r="8" spans="2:27" s="24" customFormat="1">
      <c r="B8" s="30"/>
      <c r="C8" s="58"/>
      <c r="D8" s="59"/>
    </row>
    <row r="9" spans="2:27" s="24" customFormat="1">
      <c r="B9" s="128" t="s">
        <v>185</v>
      </c>
      <c r="C9" s="128"/>
      <c r="D9" s="128"/>
    </row>
    <row r="10" spans="2:27" s="24" customFormat="1">
      <c r="B10" s="128" t="s">
        <v>211</v>
      </c>
      <c r="C10" s="128"/>
      <c r="D10" s="128"/>
    </row>
    <row r="11" spans="2:27" s="24" customFormat="1">
      <c r="B11" s="30" t="s">
        <v>212</v>
      </c>
      <c r="D11" s="59"/>
    </row>
    <row r="12" spans="2:27" s="24" customFormat="1" ht="30.95">
      <c r="B12" s="30" t="s">
        <v>213</v>
      </c>
      <c r="D12" s="59"/>
    </row>
    <row r="13" spans="2:27" s="24" customFormat="1">
      <c r="B13" s="24" t="s">
        <v>214</v>
      </c>
    </row>
    <row r="14" spans="2:27" s="24" customFormat="1">
      <c r="B14" s="24" t="s">
        <v>215</v>
      </c>
    </row>
    <row r="15" spans="2:27"/>
    <row r="16" spans="2:27">
      <c r="C16" s="15" t="s">
        <v>216</v>
      </c>
      <c r="D16" s="15" t="s">
        <v>217</v>
      </c>
      <c r="H16" s="15" t="s">
        <v>218</v>
      </c>
      <c r="I16" s="15" t="s">
        <v>217</v>
      </c>
      <c r="M16" s="15" t="s">
        <v>219</v>
      </c>
      <c r="N16" s="15" t="s">
        <v>217</v>
      </c>
      <c r="R16" s="15" t="s">
        <v>220</v>
      </c>
      <c r="S16" s="15" t="s">
        <v>217</v>
      </c>
      <c r="W16" s="15" t="s">
        <v>221</v>
      </c>
      <c r="X16" s="15" t="s">
        <v>217</v>
      </c>
      <c r="Y16" s="16"/>
      <c r="Z16" s="16"/>
      <c r="AA16" s="16"/>
    </row>
    <row r="17" spans="1:27">
      <c r="B17" s="17"/>
      <c r="C17" s="116" t="s">
        <v>222</v>
      </c>
      <c r="D17" s="116" t="s">
        <v>223</v>
      </c>
      <c r="E17" s="16"/>
      <c r="F17" s="16"/>
      <c r="G17" s="16"/>
      <c r="H17" s="116" t="s">
        <v>222</v>
      </c>
      <c r="I17" s="116" t="s">
        <v>223</v>
      </c>
      <c r="J17" s="16"/>
      <c r="K17" s="16"/>
      <c r="L17" s="16"/>
      <c r="M17" s="116" t="s">
        <v>222</v>
      </c>
      <c r="N17" s="116" t="s">
        <v>223</v>
      </c>
      <c r="O17" s="16"/>
      <c r="P17" s="16"/>
      <c r="Q17" s="16"/>
      <c r="R17" s="116" t="s">
        <v>222</v>
      </c>
      <c r="S17" s="116" t="s">
        <v>223</v>
      </c>
      <c r="T17" s="16"/>
      <c r="U17" s="16"/>
      <c r="V17" s="16"/>
      <c r="W17" s="116" t="s">
        <v>222</v>
      </c>
      <c r="X17" s="116" t="s">
        <v>223</v>
      </c>
      <c r="Y17" s="16"/>
      <c r="Z17" s="16"/>
      <c r="AA17" s="16"/>
    </row>
    <row r="18" spans="1:27">
      <c r="B18" s="18"/>
      <c r="E18" s="16"/>
      <c r="F18" s="16"/>
      <c r="G18" s="16"/>
      <c r="J18" s="16"/>
      <c r="K18" s="16"/>
      <c r="L18" s="16"/>
      <c r="O18" s="16"/>
      <c r="P18" s="16"/>
      <c r="Q18" s="16"/>
      <c r="T18" s="16"/>
      <c r="U18" s="16"/>
      <c r="V18" s="16"/>
      <c r="Y18" s="16"/>
      <c r="Z18" s="16"/>
      <c r="AA18" s="16"/>
    </row>
    <row r="19" spans="1:27" ht="35.450000000000003" customHeight="1">
      <c r="B19" s="18" t="str">
        <f>+'Paso 2 - Establecer los criteri'!B20</f>
        <v>Sección xy: añadir título</v>
      </c>
      <c r="C19" s="42" t="s">
        <v>224</v>
      </c>
      <c r="D19" s="43" t="s">
        <v>225</v>
      </c>
      <c r="E19" s="16"/>
      <c r="F19" s="16"/>
      <c r="G19" s="16"/>
      <c r="H19" s="42" t="s">
        <v>224</v>
      </c>
      <c r="I19" s="43" t="s">
        <v>226</v>
      </c>
      <c r="J19" s="16"/>
      <c r="K19" s="16"/>
      <c r="L19" s="16"/>
      <c r="M19" s="42" t="s">
        <v>224</v>
      </c>
      <c r="N19" s="43" t="s">
        <v>225</v>
      </c>
      <c r="O19" s="16"/>
      <c r="P19" s="16"/>
      <c r="Q19" s="16"/>
      <c r="R19" s="42" t="s">
        <v>224</v>
      </c>
      <c r="S19" s="43" t="s">
        <v>227</v>
      </c>
      <c r="T19" s="16"/>
      <c r="U19" s="16"/>
      <c r="V19" s="16"/>
      <c r="W19" s="42" t="s">
        <v>224</v>
      </c>
      <c r="X19" s="43" t="s">
        <v>226</v>
      </c>
      <c r="Y19" s="16"/>
      <c r="Z19" s="16"/>
      <c r="AA19" s="16"/>
    </row>
    <row r="20" spans="1:27">
      <c r="A20" s="11">
        <f>+'Paso 2 - Establecer los criteri'!A21</f>
        <v>1.1000000000000001</v>
      </c>
      <c r="B20" s="60" t="str">
        <f>+'Paso 2 - Establecer los criteri'!B21</f>
        <v>Añada aquí sus criterios o copie y pegue los criterios de los ejemplos del paso 2</v>
      </c>
      <c r="C20" s="117"/>
      <c r="D20" s="117" t="s">
        <v>228</v>
      </c>
      <c r="E20" s="9" t="str">
        <f>+'Paso 2 - Establecer los criteri'!D21</f>
        <v>Sí</v>
      </c>
      <c r="F20" s="9" t="str">
        <f t="shared" ref="F20:F29" si="0">IF(E20="Sí", "Sí","")</f>
        <v>Sí</v>
      </c>
      <c r="G20" s="9" t="str">
        <f t="shared" ref="G20:G29" si="1">IF(E20="Sí", "No","")</f>
        <v>No</v>
      </c>
      <c r="H20" s="117"/>
      <c r="I20" s="117" t="s">
        <v>228</v>
      </c>
      <c r="J20" s="9" t="str">
        <f>+'Paso 2 - Establecer los criteri'!D21</f>
        <v>Sí</v>
      </c>
      <c r="K20" s="9" t="str">
        <f t="shared" ref="K20:K29" si="2">IF(J20="Sí", "Sí","")</f>
        <v>Sí</v>
      </c>
      <c r="L20" s="9" t="str">
        <f t="shared" ref="L20:L29" si="3">IF(J20="Sí", "No","")</f>
        <v>No</v>
      </c>
      <c r="M20" s="117"/>
      <c r="N20" s="117" t="s">
        <v>228</v>
      </c>
      <c r="O20" s="9" t="str">
        <f>+'Paso 2 - Establecer los criteri'!D21</f>
        <v>Sí</v>
      </c>
      <c r="P20" s="9" t="str">
        <f t="shared" ref="P20:P29" si="4">IF(O20="Sí", "Sí","")</f>
        <v>Sí</v>
      </c>
      <c r="Q20" s="9" t="str">
        <f t="shared" ref="Q20:Q29" si="5">IF(O20="Sí", "No","")</f>
        <v>No</v>
      </c>
      <c r="R20" s="117"/>
      <c r="S20" s="117" t="s">
        <v>228</v>
      </c>
      <c r="T20" s="9" t="str">
        <f>+'Paso 2 - Establecer los criteri'!D21</f>
        <v>Sí</v>
      </c>
      <c r="U20" s="9" t="str">
        <f t="shared" ref="U20:U29" si="6">IF(T20="Sí", "Sí","")</f>
        <v>Sí</v>
      </c>
      <c r="V20" s="9" t="str">
        <f t="shared" ref="V20:V29" si="7">IF(T20="Sí", "No","")</f>
        <v>No</v>
      </c>
      <c r="W20" s="117"/>
      <c r="X20" s="117" t="s">
        <v>228</v>
      </c>
      <c r="Y20" s="9" t="str">
        <f>+'Paso 2 - Establecer los criteri'!D21</f>
        <v>Sí</v>
      </c>
      <c r="Z20" s="9" t="str">
        <f t="shared" ref="Z20:Z29" si="8">IF(Y20="Sí", "Sí","")</f>
        <v>Sí</v>
      </c>
      <c r="AA20" s="9" t="str">
        <f t="shared" ref="AA20:AA29" si="9">IF(Y20="Sí", "No","")</f>
        <v>No</v>
      </c>
    </row>
    <row r="21" spans="1:27">
      <c r="A21" s="11">
        <f>+'Paso 2 - Establecer los criteri'!A22</f>
        <v>1.2</v>
      </c>
      <c r="B21" s="60">
        <f>+'Paso 2 - Establecer los criteri'!B22</f>
        <v>0</v>
      </c>
      <c r="C21" s="117"/>
      <c r="D21" s="117" t="s">
        <v>228</v>
      </c>
      <c r="E21" s="9" t="str">
        <f>+'Paso 2 - Establecer los criteri'!D22</f>
        <v>Sí</v>
      </c>
      <c r="F21" s="9" t="str">
        <f t="shared" si="0"/>
        <v>Sí</v>
      </c>
      <c r="G21" s="9" t="str">
        <f t="shared" si="1"/>
        <v>No</v>
      </c>
      <c r="H21" s="117"/>
      <c r="I21" s="117" t="s">
        <v>228</v>
      </c>
      <c r="J21" s="9" t="str">
        <f>+'Paso 2 - Establecer los criteri'!D22</f>
        <v>Sí</v>
      </c>
      <c r="K21" s="9" t="str">
        <f t="shared" si="2"/>
        <v>Sí</v>
      </c>
      <c r="L21" s="9" t="str">
        <f t="shared" si="3"/>
        <v>No</v>
      </c>
      <c r="M21" s="117"/>
      <c r="N21" s="117" t="s">
        <v>228</v>
      </c>
      <c r="O21" s="9" t="str">
        <f>+'Paso 2 - Establecer los criteri'!D22</f>
        <v>Sí</v>
      </c>
      <c r="P21" s="9" t="str">
        <f t="shared" si="4"/>
        <v>Sí</v>
      </c>
      <c r="Q21" s="9" t="str">
        <f t="shared" si="5"/>
        <v>No</v>
      </c>
      <c r="R21" s="117"/>
      <c r="S21" s="117" t="s">
        <v>228</v>
      </c>
      <c r="T21" s="9" t="str">
        <f>+'Paso 2 - Establecer los criteri'!D22</f>
        <v>Sí</v>
      </c>
      <c r="U21" s="9" t="str">
        <f t="shared" si="6"/>
        <v>Sí</v>
      </c>
      <c r="V21" s="9" t="str">
        <f t="shared" si="7"/>
        <v>No</v>
      </c>
      <c r="W21" s="117"/>
      <c r="X21" s="117" t="s">
        <v>228</v>
      </c>
      <c r="Y21" s="9" t="str">
        <f>+'Paso 2 - Establecer los criteri'!D22</f>
        <v>Sí</v>
      </c>
      <c r="Z21" s="9" t="str">
        <f t="shared" si="8"/>
        <v>Sí</v>
      </c>
      <c r="AA21" s="9" t="str">
        <f t="shared" si="9"/>
        <v>No</v>
      </c>
    </row>
    <row r="22" spans="1:27">
      <c r="A22" s="11">
        <f>+'Paso 2 - Establecer los criteri'!A23</f>
        <v>1.3</v>
      </c>
      <c r="B22" s="60">
        <f>+'Paso 2 - Establecer los criteri'!B23</f>
        <v>0</v>
      </c>
      <c r="C22" s="117"/>
      <c r="D22" s="117" t="s">
        <v>228</v>
      </c>
      <c r="E22" s="9" t="str">
        <f>+'Paso 2 - Establecer los criteri'!D23</f>
        <v>No</v>
      </c>
      <c r="F22" s="9" t="str">
        <f t="shared" si="0"/>
        <v/>
      </c>
      <c r="G22" s="9" t="str">
        <f t="shared" si="1"/>
        <v/>
      </c>
      <c r="H22" s="117"/>
      <c r="I22" s="117" t="s">
        <v>228</v>
      </c>
      <c r="J22" s="9" t="str">
        <f>+'Paso 2 - Establecer los criteri'!D23</f>
        <v>No</v>
      </c>
      <c r="K22" s="9" t="str">
        <f t="shared" si="2"/>
        <v/>
      </c>
      <c r="L22" s="9" t="str">
        <f t="shared" si="3"/>
        <v/>
      </c>
      <c r="M22" s="117"/>
      <c r="N22" s="117" t="s">
        <v>228</v>
      </c>
      <c r="O22" s="9" t="str">
        <f>+'Paso 2 - Establecer los criteri'!D23</f>
        <v>No</v>
      </c>
      <c r="P22" s="9" t="str">
        <f t="shared" si="4"/>
        <v/>
      </c>
      <c r="Q22" s="9" t="str">
        <f t="shared" si="5"/>
        <v/>
      </c>
      <c r="R22" s="117"/>
      <c r="S22" s="117" t="s">
        <v>228</v>
      </c>
      <c r="T22" s="9" t="str">
        <f>+'Paso 2 - Establecer los criteri'!D23</f>
        <v>No</v>
      </c>
      <c r="U22" s="9" t="str">
        <f t="shared" si="6"/>
        <v/>
      </c>
      <c r="V22" s="9" t="str">
        <f t="shared" si="7"/>
        <v/>
      </c>
      <c r="W22" s="117"/>
      <c r="X22" s="117" t="s">
        <v>228</v>
      </c>
      <c r="Y22" s="9" t="str">
        <f>+'Paso 2 - Establecer los criteri'!D23</f>
        <v>No</v>
      </c>
      <c r="Z22" s="9" t="str">
        <f t="shared" si="8"/>
        <v/>
      </c>
      <c r="AA22" s="9" t="str">
        <f t="shared" si="9"/>
        <v/>
      </c>
    </row>
    <row r="23" spans="1:27">
      <c r="A23" s="11">
        <f>+'Paso 2 - Establecer los criteri'!A24</f>
        <v>1.4</v>
      </c>
      <c r="B23" s="60">
        <f>+'Paso 2 - Establecer los criteri'!B24</f>
        <v>0</v>
      </c>
      <c r="C23" s="117"/>
      <c r="D23" s="117"/>
      <c r="E23" s="9" t="str">
        <f>+'Paso 2 - Establecer los criteri'!D24</f>
        <v>No</v>
      </c>
      <c r="F23" s="9" t="str">
        <f t="shared" si="0"/>
        <v/>
      </c>
      <c r="G23" s="9" t="str">
        <f t="shared" si="1"/>
        <v/>
      </c>
      <c r="H23" s="117"/>
      <c r="I23" s="117"/>
      <c r="J23" s="9" t="str">
        <f>+'Paso 2 - Establecer los criteri'!D24</f>
        <v>No</v>
      </c>
      <c r="K23" s="9" t="str">
        <f t="shared" si="2"/>
        <v/>
      </c>
      <c r="L23" s="9" t="str">
        <f t="shared" si="3"/>
        <v/>
      </c>
      <c r="M23" s="117"/>
      <c r="N23" s="117"/>
      <c r="O23" s="9" t="str">
        <f>+'Paso 2 - Establecer los criteri'!D24</f>
        <v>No</v>
      </c>
      <c r="P23" s="9" t="str">
        <f t="shared" si="4"/>
        <v/>
      </c>
      <c r="Q23" s="9" t="str">
        <f t="shared" si="5"/>
        <v/>
      </c>
      <c r="R23" s="117"/>
      <c r="S23" s="117"/>
      <c r="T23" s="9" t="str">
        <f>+'Paso 2 - Establecer los criteri'!D24</f>
        <v>No</v>
      </c>
      <c r="U23" s="9" t="str">
        <f t="shared" si="6"/>
        <v/>
      </c>
      <c r="V23" s="9" t="str">
        <f t="shared" si="7"/>
        <v/>
      </c>
      <c r="W23" s="117"/>
      <c r="X23" s="117"/>
      <c r="Y23" s="9" t="str">
        <f>+'Paso 2 - Establecer los criteri'!D24</f>
        <v>No</v>
      </c>
      <c r="Z23" s="9" t="str">
        <f t="shared" si="8"/>
        <v/>
      </c>
      <c r="AA23" s="9" t="str">
        <f t="shared" si="9"/>
        <v/>
      </c>
    </row>
    <row r="24" spans="1:27">
      <c r="A24" s="11">
        <f>+'Paso 2 - Establecer los criteri'!A25</f>
        <v>1.5</v>
      </c>
      <c r="B24" s="60">
        <f>+'Paso 2 - Establecer los criteri'!B25</f>
        <v>0</v>
      </c>
      <c r="C24" s="117"/>
      <c r="D24" s="117" t="s">
        <v>228</v>
      </c>
      <c r="E24" s="9" t="str">
        <f>+'Paso 2 - Establecer los criteri'!D25</f>
        <v>No</v>
      </c>
      <c r="F24" s="9" t="str">
        <f t="shared" si="0"/>
        <v/>
      </c>
      <c r="G24" s="9" t="str">
        <f t="shared" si="1"/>
        <v/>
      </c>
      <c r="H24" s="117"/>
      <c r="I24" s="117" t="s">
        <v>228</v>
      </c>
      <c r="J24" s="9" t="str">
        <f>+'Paso 2 - Establecer los criteri'!D25</f>
        <v>No</v>
      </c>
      <c r="K24" s="9" t="str">
        <f t="shared" si="2"/>
        <v/>
      </c>
      <c r="L24" s="9" t="str">
        <f t="shared" si="3"/>
        <v/>
      </c>
      <c r="M24" s="117"/>
      <c r="N24" s="117" t="s">
        <v>228</v>
      </c>
      <c r="O24" s="9" t="str">
        <f>+'Paso 2 - Establecer los criteri'!D25</f>
        <v>No</v>
      </c>
      <c r="P24" s="9" t="str">
        <f t="shared" si="4"/>
        <v/>
      </c>
      <c r="Q24" s="9" t="str">
        <f t="shared" si="5"/>
        <v/>
      </c>
      <c r="R24" s="117"/>
      <c r="S24" s="117" t="s">
        <v>228</v>
      </c>
      <c r="T24" s="9" t="str">
        <f>+'Paso 2 - Establecer los criteri'!D25</f>
        <v>No</v>
      </c>
      <c r="U24" s="9" t="str">
        <f t="shared" si="6"/>
        <v/>
      </c>
      <c r="V24" s="9" t="str">
        <f t="shared" si="7"/>
        <v/>
      </c>
      <c r="W24" s="117"/>
      <c r="X24" s="117" t="s">
        <v>228</v>
      </c>
      <c r="Y24" s="9" t="str">
        <f>+'Paso 2 - Establecer los criteri'!D25</f>
        <v>No</v>
      </c>
      <c r="Z24" s="9" t="str">
        <f t="shared" si="8"/>
        <v/>
      </c>
      <c r="AA24" s="9" t="str">
        <f t="shared" si="9"/>
        <v/>
      </c>
    </row>
    <row r="25" spans="1:27">
      <c r="A25" s="11">
        <f>+'Paso 2 - Establecer los criteri'!A26</f>
        <v>1.6</v>
      </c>
      <c r="B25" s="60">
        <f>+'Paso 2 - Establecer los criteri'!B26</f>
        <v>0</v>
      </c>
      <c r="C25" s="117"/>
      <c r="D25" s="117" t="s">
        <v>228</v>
      </c>
      <c r="E25" s="9" t="str">
        <f>+'Paso 2 - Establecer los criteri'!D26</f>
        <v>No</v>
      </c>
      <c r="F25" s="9" t="str">
        <f t="shared" si="0"/>
        <v/>
      </c>
      <c r="G25" s="9" t="str">
        <f t="shared" si="1"/>
        <v/>
      </c>
      <c r="H25" s="117"/>
      <c r="I25" s="117" t="s">
        <v>228</v>
      </c>
      <c r="J25" s="9" t="str">
        <f>+'Paso 2 - Establecer los criteri'!D26</f>
        <v>No</v>
      </c>
      <c r="K25" s="9" t="str">
        <f t="shared" si="2"/>
        <v/>
      </c>
      <c r="L25" s="9" t="str">
        <f t="shared" si="3"/>
        <v/>
      </c>
      <c r="M25" s="117"/>
      <c r="N25" s="117" t="s">
        <v>228</v>
      </c>
      <c r="O25" s="9" t="str">
        <f>+'Paso 2 - Establecer los criteri'!D26</f>
        <v>No</v>
      </c>
      <c r="P25" s="9" t="str">
        <f t="shared" si="4"/>
        <v/>
      </c>
      <c r="Q25" s="9" t="str">
        <f t="shared" si="5"/>
        <v/>
      </c>
      <c r="R25" s="117"/>
      <c r="S25" s="117" t="s">
        <v>228</v>
      </c>
      <c r="T25" s="9" t="str">
        <f>+'Paso 2 - Establecer los criteri'!D26</f>
        <v>No</v>
      </c>
      <c r="U25" s="9" t="str">
        <f t="shared" si="6"/>
        <v/>
      </c>
      <c r="V25" s="9" t="str">
        <f t="shared" si="7"/>
        <v/>
      </c>
      <c r="W25" s="117"/>
      <c r="X25" s="117" t="s">
        <v>228</v>
      </c>
      <c r="Y25" s="9" t="str">
        <f>+'Paso 2 - Establecer los criteri'!D26</f>
        <v>No</v>
      </c>
      <c r="Z25" s="9" t="str">
        <f t="shared" si="8"/>
        <v/>
      </c>
      <c r="AA25" s="9" t="str">
        <f t="shared" si="9"/>
        <v/>
      </c>
    </row>
    <row r="26" spans="1:27">
      <c r="A26" s="11">
        <f>+'Paso 2 - Establecer los criteri'!A27</f>
        <v>1.7</v>
      </c>
      <c r="B26" s="60">
        <f>+'Paso 2 - Establecer los criteri'!B27</f>
        <v>0</v>
      </c>
      <c r="C26" s="117"/>
      <c r="D26" s="117" t="s">
        <v>228</v>
      </c>
      <c r="E26" s="9" t="str">
        <f>+'Paso 2 - Establecer los criteri'!D27</f>
        <v>No</v>
      </c>
      <c r="F26" s="9" t="str">
        <f t="shared" si="0"/>
        <v/>
      </c>
      <c r="G26" s="9" t="str">
        <f t="shared" si="1"/>
        <v/>
      </c>
      <c r="H26" s="117"/>
      <c r="I26" s="117" t="s">
        <v>228</v>
      </c>
      <c r="J26" s="9" t="str">
        <f>+'Paso 2 - Establecer los criteri'!D27</f>
        <v>No</v>
      </c>
      <c r="K26" s="9" t="str">
        <f t="shared" si="2"/>
        <v/>
      </c>
      <c r="L26" s="9" t="str">
        <f t="shared" si="3"/>
        <v/>
      </c>
      <c r="M26" s="117"/>
      <c r="N26" s="117" t="s">
        <v>228</v>
      </c>
      <c r="O26" s="9" t="str">
        <f>+'Paso 2 - Establecer los criteri'!D27</f>
        <v>No</v>
      </c>
      <c r="P26" s="9" t="str">
        <f t="shared" si="4"/>
        <v/>
      </c>
      <c r="Q26" s="9" t="str">
        <f t="shared" si="5"/>
        <v/>
      </c>
      <c r="R26" s="117"/>
      <c r="S26" s="117" t="s">
        <v>228</v>
      </c>
      <c r="T26" s="9" t="str">
        <f>+'Paso 2 - Establecer los criteri'!D27</f>
        <v>No</v>
      </c>
      <c r="U26" s="9" t="str">
        <f t="shared" si="6"/>
        <v/>
      </c>
      <c r="V26" s="9" t="str">
        <f t="shared" si="7"/>
        <v/>
      </c>
      <c r="W26" s="117"/>
      <c r="X26" s="117" t="s">
        <v>228</v>
      </c>
      <c r="Y26" s="9" t="str">
        <f>+'Paso 2 - Establecer los criteri'!D27</f>
        <v>No</v>
      </c>
      <c r="Z26" s="9" t="str">
        <f t="shared" si="8"/>
        <v/>
      </c>
      <c r="AA26" s="9" t="str">
        <f t="shared" si="9"/>
        <v/>
      </c>
    </row>
    <row r="27" spans="1:27">
      <c r="A27" s="11">
        <f>+'Paso 2 - Establecer los criteri'!A28</f>
        <v>1.8</v>
      </c>
      <c r="B27" s="60">
        <f>+'Paso 2 - Establecer los criteri'!B28</f>
        <v>0</v>
      </c>
      <c r="C27" s="117"/>
      <c r="D27" s="117" t="s">
        <v>228</v>
      </c>
      <c r="E27" s="9" t="str">
        <f>+'Paso 2 - Establecer los criteri'!D28</f>
        <v>No</v>
      </c>
      <c r="F27" s="9" t="str">
        <f t="shared" si="0"/>
        <v/>
      </c>
      <c r="G27" s="9" t="str">
        <f t="shared" si="1"/>
        <v/>
      </c>
      <c r="H27" s="117"/>
      <c r="I27" s="117" t="s">
        <v>228</v>
      </c>
      <c r="J27" s="9" t="str">
        <f>+'Paso 2 - Establecer los criteri'!D28</f>
        <v>No</v>
      </c>
      <c r="K27" s="9" t="str">
        <f t="shared" si="2"/>
        <v/>
      </c>
      <c r="L27" s="9" t="str">
        <f t="shared" si="3"/>
        <v/>
      </c>
      <c r="M27" s="117"/>
      <c r="N27" s="117" t="s">
        <v>228</v>
      </c>
      <c r="O27" s="9" t="str">
        <f>+'Paso 2 - Establecer los criteri'!D28</f>
        <v>No</v>
      </c>
      <c r="P27" s="9" t="str">
        <f t="shared" si="4"/>
        <v/>
      </c>
      <c r="Q27" s="9" t="str">
        <f t="shared" si="5"/>
        <v/>
      </c>
      <c r="R27" s="117"/>
      <c r="S27" s="117" t="s">
        <v>228</v>
      </c>
      <c r="T27" s="9" t="str">
        <f>+'Paso 2 - Establecer los criteri'!D28</f>
        <v>No</v>
      </c>
      <c r="U27" s="9" t="str">
        <f t="shared" si="6"/>
        <v/>
      </c>
      <c r="V27" s="9" t="str">
        <f t="shared" si="7"/>
        <v/>
      </c>
      <c r="W27" s="117"/>
      <c r="X27" s="117" t="s">
        <v>228</v>
      </c>
      <c r="Y27" s="9" t="str">
        <f>+'Paso 2 - Establecer los criteri'!D28</f>
        <v>No</v>
      </c>
      <c r="Z27" s="9" t="str">
        <f t="shared" si="8"/>
        <v/>
      </c>
      <c r="AA27" s="9" t="str">
        <f t="shared" si="9"/>
        <v/>
      </c>
    </row>
    <row r="28" spans="1:27">
      <c r="A28" s="11">
        <f>+'Paso 2 - Establecer los criteri'!A29</f>
        <v>1.9</v>
      </c>
      <c r="B28" s="60">
        <f>+'Paso 2 - Establecer los criteri'!B29</f>
        <v>0</v>
      </c>
      <c r="C28" s="117"/>
      <c r="D28" s="117" t="s">
        <v>228</v>
      </c>
      <c r="E28" s="9" t="str">
        <f>+'Paso 2 - Establecer los criteri'!D29</f>
        <v>No</v>
      </c>
      <c r="F28" s="9" t="str">
        <f t="shared" si="0"/>
        <v/>
      </c>
      <c r="G28" s="9" t="str">
        <f t="shared" si="1"/>
        <v/>
      </c>
      <c r="H28" s="117"/>
      <c r="I28" s="117" t="s">
        <v>228</v>
      </c>
      <c r="J28" s="9" t="str">
        <f>+'Paso 2 - Establecer los criteri'!D29</f>
        <v>No</v>
      </c>
      <c r="K28" s="9" t="str">
        <f t="shared" si="2"/>
        <v/>
      </c>
      <c r="L28" s="9" t="str">
        <f t="shared" si="3"/>
        <v/>
      </c>
      <c r="M28" s="117"/>
      <c r="N28" s="117" t="s">
        <v>228</v>
      </c>
      <c r="O28" s="9" t="str">
        <f>+'Paso 2 - Establecer los criteri'!D29</f>
        <v>No</v>
      </c>
      <c r="P28" s="9" t="str">
        <f t="shared" si="4"/>
        <v/>
      </c>
      <c r="Q28" s="9" t="str">
        <f t="shared" si="5"/>
        <v/>
      </c>
      <c r="R28" s="117"/>
      <c r="S28" s="117" t="s">
        <v>228</v>
      </c>
      <c r="T28" s="9" t="str">
        <f>+'Paso 2 - Establecer los criteri'!D29</f>
        <v>No</v>
      </c>
      <c r="U28" s="9" t="str">
        <f t="shared" si="6"/>
        <v/>
      </c>
      <c r="V28" s="9" t="str">
        <f t="shared" si="7"/>
        <v/>
      </c>
      <c r="W28" s="117"/>
      <c r="X28" s="117" t="s">
        <v>228</v>
      </c>
      <c r="Y28" s="9" t="str">
        <f>+'Paso 2 - Establecer los criteri'!D29</f>
        <v>No</v>
      </c>
      <c r="Z28" s="9" t="str">
        <f t="shared" si="8"/>
        <v/>
      </c>
      <c r="AA28" s="9" t="str">
        <f t="shared" si="9"/>
        <v/>
      </c>
    </row>
    <row r="29" spans="1:27">
      <c r="A29" s="11" t="str">
        <f>+'Paso 2 - Establecer los criteri'!A30</f>
        <v>1.10</v>
      </c>
      <c r="B29" s="60">
        <f>+'Paso 2 - Establecer los criteri'!B30</f>
        <v>0</v>
      </c>
      <c r="C29" s="117"/>
      <c r="D29" s="117" t="s">
        <v>228</v>
      </c>
      <c r="E29" s="9" t="str">
        <f>+'Paso 2 - Establecer los criteri'!D30</f>
        <v>No</v>
      </c>
      <c r="F29" s="9" t="str">
        <f t="shared" si="0"/>
        <v/>
      </c>
      <c r="G29" s="9" t="str">
        <f t="shared" si="1"/>
        <v/>
      </c>
      <c r="H29" s="117"/>
      <c r="I29" s="117" t="s">
        <v>228</v>
      </c>
      <c r="J29" s="9" t="str">
        <f>+'Paso 2 - Establecer los criteri'!D30</f>
        <v>No</v>
      </c>
      <c r="K29" s="9" t="str">
        <f t="shared" si="2"/>
        <v/>
      </c>
      <c r="L29" s="9" t="str">
        <f t="shared" si="3"/>
        <v/>
      </c>
      <c r="M29" s="117"/>
      <c r="N29" s="117" t="s">
        <v>228</v>
      </c>
      <c r="O29" s="9" t="str">
        <f>+'Paso 2 - Establecer los criteri'!D30</f>
        <v>No</v>
      </c>
      <c r="P29" s="9" t="str">
        <f t="shared" si="4"/>
        <v/>
      </c>
      <c r="Q29" s="9" t="str">
        <f t="shared" si="5"/>
        <v/>
      </c>
      <c r="R29" s="117"/>
      <c r="S29" s="117" t="s">
        <v>228</v>
      </c>
      <c r="T29" s="9" t="str">
        <f>+'Paso 2 - Establecer los criteri'!D30</f>
        <v>No</v>
      </c>
      <c r="U29" s="9" t="str">
        <f t="shared" si="6"/>
        <v/>
      </c>
      <c r="V29" s="9" t="str">
        <f t="shared" si="7"/>
        <v/>
      </c>
      <c r="W29" s="117"/>
      <c r="X29" s="117" t="s">
        <v>228</v>
      </c>
      <c r="Y29" s="9" t="str">
        <f>+'Paso 2 - Establecer los criteri'!D30</f>
        <v>No</v>
      </c>
      <c r="Z29" s="9" t="str">
        <f t="shared" si="8"/>
        <v/>
      </c>
      <c r="AA29" s="9" t="str">
        <f t="shared" si="9"/>
        <v/>
      </c>
    </row>
    <row r="30" spans="1:27">
      <c r="B30" s="1"/>
      <c r="E30" s="9"/>
      <c r="F30" s="9"/>
      <c r="G30" s="9"/>
      <c r="J30" s="9"/>
      <c r="K30" s="9"/>
      <c r="L30" s="9"/>
      <c r="O30" s="9"/>
      <c r="P30" s="9"/>
      <c r="Q30" s="9"/>
      <c r="T30" s="9"/>
      <c r="U30" s="9"/>
      <c r="V30" s="9"/>
      <c r="Y30" s="9"/>
      <c r="Z30" s="9"/>
      <c r="AA30" s="9"/>
    </row>
    <row r="31" spans="1:27">
      <c r="B31" s="1"/>
      <c r="E31" s="9"/>
      <c r="F31" s="9"/>
      <c r="G31" s="9"/>
      <c r="J31" s="9"/>
      <c r="K31" s="9"/>
      <c r="L31" s="9"/>
      <c r="O31" s="9"/>
      <c r="P31" s="9"/>
      <c r="Q31" s="9"/>
      <c r="T31" s="9"/>
      <c r="U31" s="9"/>
      <c r="V31" s="9"/>
      <c r="Y31" s="9"/>
      <c r="Z31" s="9"/>
      <c r="AA31" s="9"/>
    </row>
    <row r="32" spans="1:27" ht="30.95">
      <c r="B32" s="18" t="str">
        <f>+'Paso 2 - Establecer los criteri'!B33</f>
        <v>Sección xy: añadir título</v>
      </c>
      <c r="C32" s="42" t="s">
        <v>224</v>
      </c>
      <c r="D32" s="43" t="s">
        <v>225</v>
      </c>
      <c r="E32" s="9"/>
      <c r="F32" s="9"/>
      <c r="G32" s="9"/>
      <c r="H32" s="42" t="s">
        <v>224</v>
      </c>
      <c r="I32" s="43" t="s">
        <v>226</v>
      </c>
      <c r="J32" s="9"/>
      <c r="K32" s="9"/>
      <c r="L32" s="9"/>
      <c r="M32" s="42" t="s">
        <v>224</v>
      </c>
      <c r="N32" s="43" t="s">
        <v>225</v>
      </c>
      <c r="O32" s="9"/>
      <c r="P32" s="9"/>
      <c r="Q32" s="9"/>
      <c r="R32" s="42" t="s">
        <v>224</v>
      </c>
      <c r="S32" s="43" t="s">
        <v>227</v>
      </c>
      <c r="T32" s="9"/>
      <c r="U32" s="9"/>
      <c r="V32" s="9"/>
      <c r="W32" s="42" t="s">
        <v>224</v>
      </c>
      <c r="X32" s="43" t="s">
        <v>226</v>
      </c>
      <c r="Y32" s="9"/>
      <c r="Z32" s="9"/>
      <c r="AA32" s="9"/>
    </row>
    <row r="33" spans="1:27">
      <c r="A33" s="11">
        <f>+'Paso 2 - Establecer los criteri'!A34</f>
        <v>2.1</v>
      </c>
      <c r="B33" s="60" t="str">
        <f>+'Paso 2 - Establecer los criteri'!B34</f>
        <v>Añada aquí sus criterios o copie y pegue los criterios de los ejemplos del paso 2</v>
      </c>
      <c r="C33" s="117"/>
      <c r="D33" s="117" t="s">
        <v>228</v>
      </c>
      <c r="E33" s="9" t="str">
        <f>+'Paso 2 - Establecer los criteri'!D34</f>
        <v>Sí</v>
      </c>
      <c r="F33" s="9" t="str">
        <f t="shared" ref="F33:F42" si="10">IF(E33="Sí", "Sí","")</f>
        <v>Sí</v>
      </c>
      <c r="G33" s="9" t="str">
        <f t="shared" ref="G33:G42" si="11">IF(E33="Sí", "No","")</f>
        <v>No</v>
      </c>
      <c r="H33" s="117"/>
      <c r="I33" s="117" t="s">
        <v>228</v>
      </c>
      <c r="J33" s="9" t="str">
        <f>+'Paso 2 - Establecer los criteri'!D34</f>
        <v>Sí</v>
      </c>
      <c r="K33" s="9" t="str">
        <f t="shared" ref="K33:K42" si="12">IF(J33="Sí", "Sí","")</f>
        <v>Sí</v>
      </c>
      <c r="L33" s="9" t="str">
        <f t="shared" ref="L33:L42" si="13">IF(J33="Sí", "No","")</f>
        <v>No</v>
      </c>
      <c r="M33" s="117"/>
      <c r="N33" s="117" t="s">
        <v>228</v>
      </c>
      <c r="O33" s="9" t="str">
        <f>+'Paso 2 - Establecer los criteri'!D34</f>
        <v>Sí</v>
      </c>
      <c r="P33" s="9" t="str">
        <f t="shared" ref="P33:P42" si="14">IF(O33="Sí", "Sí","")</f>
        <v>Sí</v>
      </c>
      <c r="Q33" s="9" t="str">
        <f t="shared" ref="Q33:Q42" si="15">IF(O33="Sí", "No","")</f>
        <v>No</v>
      </c>
      <c r="R33" s="117"/>
      <c r="S33" s="117" t="s">
        <v>228</v>
      </c>
      <c r="T33" s="9" t="str">
        <f>+'Paso 2 - Establecer los criteri'!D34</f>
        <v>Sí</v>
      </c>
      <c r="U33" s="9" t="str">
        <f t="shared" ref="U33:U42" si="16">IF(T33="Sí", "Sí","")</f>
        <v>Sí</v>
      </c>
      <c r="V33" s="9" t="str">
        <f t="shared" ref="V33:V42" si="17">IF(T33="Sí", "No","")</f>
        <v>No</v>
      </c>
      <c r="W33" s="117"/>
      <c r="X33" s="117" t="s">
        <v>228</v>
      </c>
      <c r="Y33" s="9" t="str">
        <f>+'Paso 2 - Establecer los criteri'!D34</f>
        <v>Sí</v>
      </c>
      <c r="Z33" s="9" t="str">
        <f t="shared" ref="Z33:Z42" si="18">IF(Y33="Sí", "Sí","")</f>
        <v>Sí</v>
      </c>
      <c r="AA33" s="9" t="str">
        <f t="shared" ref="AA33:AA42" si="19">IF(Y33="Sí", "No","")</f>
        <v>No</v>
      </c>
    </row>
    <row r="34" spans="1:27">
      <c r="A34" s="11">
        <f>+'Paso 2 - Establecer los criteri'!A35</f>
        <v>2.2000000000000002</v>
      </c>
      <c r="B34" s="60">
        <f>+'Paso 2 - Establecer los criteri'!B35</f>
        <v>0</v>
      </c>
      <c r="C34" s="117"/>
      <c r="D34" s="117" t="s">
        <v>228</v>
      </c>
      <c r="E34" s="9" t="str">
        <f>+'Paso 2 - Establecer los criteri'!D35</f>
        <v>Sí</v>
      </c>
      <c r="F34" s="9" t="str">
        <f t="shared" si="10"/>
        <v>Sí</v>
      </c>
      <c r="G34" s="9" t="str">
        <f t="shared" si="11"/>
        <v>No</v>
      </c>
      <c r="H34" s="117"/>
      <c r="I34" s="117" t="s">
        <v>228</v>
      </c>
      <c r="J34" s="9" t="str">
        <f>+'Paso 2 - Establecer los criteri'!D35</f>
        <v>Sí</v>
      </c>
      <c r="K34" s="9" t="str">
        <f t="shared" si="12"/>
        <v>Sí</v>
      </c>
      <c r="L34" s="9" t="str">
        <f t="shared" si="13"/>
        <v>No</v>
      </c>
      <c r="M34" s="117"/>
      <c r="N34" s="117" t="s">
        <v>228</v>
      </c>
      <c r="O34" s="9" t="str">
        <f>+'Paso 2 - Establecer los criteri'!D35</f>
        <v>Sí</v>
      </c>
      <c r="P34" s="9" t="str">
        <f t="shared" si="14"/>
        <v>Sí</v>
      </c>
      <c r="Q34" s="9" t="str">
        <f t="shared" si="15"/>
        <v>No</v>
      </c>
      <c r="R34" s="117"/>
      <c r="S34" s="117" t="s">
        <v>228</v>
      </c>
      <c r="T34" s="9" t="str">
        <f>+'Paso 2 - Establecer los criteri'!D35</f>
        <v>Sí</v>
      </c>
      <c r="U34" s="9" t="str">
        <f t="shared" si="16"/>
        <v>Sí</v>
      </c>
      <c r="V34" s="9" t="str">
        <f t="shared" si="17"/>
        <v>No</v>
      </c>
      <c r="W34" s="117"/>
      <c r="X34" s="117" t="s">
        <v>228</v>
      </c>
      <c r="Y34" s="9" t="str">
        <f>+'Paso 2 - Establecer los criteri'!D35</f>
        <v>Sí</v>
      </c>
      <c r="Z34" s="9" t="str">
        <f t="shared" si="18"/>
        <v>Sí</v>
      </c>
      <c r="AA34" s="9" t="str">
        <f t="shared" si="19"/>
        <v>No</v>
      </c>
    </row>
    <row r="35" spans="1:27">
      <c r="A35" s="11">
        <f>+'Paso 2 - Establecer los criteri'!A36</f>
        <v>2.2999999999999998</v>
      </c>
      <c r="B35" s="60">
        <f>+'Paso 2 - Establecer los criteri'!B36</f>
        <v>0</v>
      </c>
      <c r="C35" s="117"/>
      <c r="D35" s="117" t="s">
        <v>228</v>
      </c>
      <c r="E35" s="9" t="str">
        <f>+'Paso 2 - Establecer los criteri'!D36</f>
        <v>No</v>
      </c>
      <c r="F35" s="9" t="str">
        <f t="shared" si="10"/>
        <v/>
      </c>
      <c r="G35" s="9" t="str">
        <f t="shared" si="11"/>
        <v/>
      </c>
      <c r="H35" s="117"/>
      <c r="I35" s="117" t="s">
        <v>228</v>
      </c>
      <c r="J35" s="9" t="str">
        <f>+'Paso 2 - Establecer los criteri'!D36</f>
        <v>No</v>
      </c>
      <c r="K35" s="9" t="str">
        <f t="shared" si="12"/>
        <v/>
      </c>
      <c r="L35" s="9" t="str">
        <f t="shared" si="13"/>
        <v/>
      </c>
      <c r="M35" s="117"/>
      <c r="N35" s="117" t="s">
        <v>228</v>
      </c>
      <c r="O35" s="9" t="str">
        <f>+'Paso 2 - Establecer los criteri'!D36</f>
        <v>No</v>
      </c>
      <c r="P35" s="9" t="str">
        <f t="shared" si="14"/>
        <v/>
      </c>
      <c r="Q35" s="9" t="str">
        <f t="shared" si="15"/>
        <v/>
      </c>
      <c r="R35" s="117"/>
      <c r="S35" s="117" t="s">
        <v>228</v>
      </c>
      <c r="T35" s="9" t="str">
        <f>+'Paso 2 - Establecer los criteri'!D36</f>
        <v>No</v>
      </c>
      <c r="U35" s="9" t="str">
        <f t="shared" si="16"/>
        <v/>
      </c>
      <c r="V35" s="9" t="str">
        <f t="shared" si="17"/>
        <v/>
      </c>
      <c r="W35" s="117"/>
      <c r="X35" s="117" t="s">
        <v>228</v>
      </c>
      <c r="Y35" s="9" t="str">
        <f>+'Paso 2 - Establecer los criteri'!D36</f>
        <v>No</v>
      </c>
      <c r="Z35" s="9" t="str">
        <f t="shared" si="18"/>
        <v/>
      </c>
      <c r="AA35" s="9" t="str">
        <f t="shared" si="19"/>
        <v/>
      </c>
    </row>
    <row r="36" spans="1:27">
      <c r="A36" s="11">
        <f>+'Paso 2 - Establecer los criteri'!A37</f>
        <v>2.4</v>
      </c>
      <c r="B36" s="60">
        <f>+'Paso 2 - Establecer los criteri'!B37</f>
        <v>0</v>
      </c>
      <c r="C36" s="117"/>
      <c r="D36" s="117" t="s">
        <v>228</v>
      </c>
      <c r="E36" s="9" t="str">
        <f>+'Paso 2 - Establecer los criteri'!D37</f>
        <v>No</v>
      </c>
      <c r="F36" s="9" t="str">
        <f t="shared" si="10"/>
        <v/>
      </c>
      <c r="G36" s="9" t="str">
        <f t="shared" si="11"/>
        <v/>
      </c>
      <c r="H36" s="117"/>
      <c r="I36" s="117" t="s">
        <v>228</v>
      </c>
      <c r="J36" s="9" t="str">
        <f>+'Paso 2 - Establecer los criteri'!D37</f>
        <v>No</v>
      </c>
      <c r="K36" s="9" t="str">
        <f t="shared" si="12"/>
        <v/>
      </c>
      <c r="L36" s="9" t="str">
        <f t="shared" si="13"/>
        <v/>
      </c>
      <c r="M36" s="117"/>
      <c r="N36" s="117" t="s">
        <v>228</v>
      </c>
      <c r="O36" s="9" t="str">
        <f>+'Paso 2 - Establecer los criteri'!D37</f>
        <v>No</v>
      </c>
      <c r="P36" s="9" t="str">
        <f t="shared" si="14"/>
        <v/>
      </c>
      <c r="Q36" s="9" t="str">
        <f t="shared" si="15"/>
        <v/>
      </c>
      <c r="R36" s="117"/>
      <c r="S36" s="117" t="s">
        <v>228</v>
      </c>
      <c r="T36" s="9" t="str">
        <f>+'Paso 2 - Establecer los criteri'!D37</f>
        <v>No</v>
      </c>
      <c r="U36" s="9" t="str">
        <f t="shared" si="16"/>
        <v/>
      </c>
      <c r="V36" s="9" t="str">
        <f t="shared" si="17"/>
        <v/>
      </c>
      <c r="W36" s="117"/>
      <c r="X36" s="117" t="s">
        <v>228</v>
      </c>
      <c r="Y36" s="9" t="str">
        <f>+'Paso 2 - Establecer los criteri'!D37</f>
        <v>No</v>
      </c>
      <c r="Z36" s="9" t="str">
        <f t="shared" si="18"/>
        <v/>
      </c>
      <c r="AA36" s="9" t="str">
        <f t="shared" si="19"/>
        <v/>
      </c>
    </row>
    <row r="37" spans="1:27">
      <c r="A37" s="11">
        <f>+'Paso 2 - Establecer los criteri'!A38</f>
        <v>2.5</v>
      </c>
      <c r="B37" s="60">
        <f>+'Paso 2 - Establecer los criteri'!B38</f>
        <v>0</v>
      </c>
      <c r="C37" s="117"/>
      <c r="D37" s="117" t="s">
        <v>228</v>
      </c>
      <c r="E37" s="9" t="str">
        <f>+'Paso 2 - Establecer los criteri'!D38</f>
        <v>No</v>
      </c>
      <c r="F37" s="9" t="str">
        <f t="shared" si="10"/>
        <v/>
      </c>
      <c r="G37" s="9" t="str">
        <f t="shared" si="11"/>
        <v/>
      </c>
      <c r="H37" s="117"/>
      <c r="I37" s="117" t="s">
        <v>228</v>
      </c>
      <c r="J37" s="9" t="str">
        <f>+'Paso 2 - Establecer los criteri'!D38</f>
        <v>No</v>
      </c>
      <c r="K37" s="9" t="str">
        <f t="shared" si="12"/>
        <v/>
      </c>
      <c r="L37" s="9" t="str">
        <f t="shared" si="13"/>
        <v/>
      </c>
      <c r="M37" s="117"/>
      <c r="N37" s="117" t="s">
        <v>228</v>
      </c>
      <c r="O37" s="9" t="str">
        <f>+'Paso 2 - Establecer los criteri'!D38</f>
        <v>No</v>
      </c>
      <c r="P37" s="9" t="str">
        <f t="shared" si="14"/>
        <v/>
      </c>
      <c r="Q37" s="9" t="str">
        <f t="shared" si="15"/>
        <v/>
      </c>
      <c r="R37" s="117"/>
      <c r="S37" s="117" t="s">
        <v>228</v>
      </c>
      <c r="T37" s="9" t="str">
        <f>+'Paso 2 - Establecer los criteri'!D38</f>
        <v>No</v>
      </c>
      <c r="U37" s="9" t="str">
        <f t="shared" si="16"/>
        <v/>
      </c>
      <c r="V37" s="9" t="str">
        <f t="shared" si="17"/>
        <v/>
      </c>
      <c r="W37" s="117"/>
      <c r="X37" s="117" t="s">
        <v>228</v>
      </c>
      <c r="Y37" s="9" t="str">
        <f>+'Paso 2 - Establecer los criteri'!D38</f>
        <v>No</v>
      </c>
      <c r="Z37" s="9" t="str">
        <f t="shared" si="18"/>
        <v/>
      </c>
      <c r="AA37" s="9" t="str">
        <f t="shared" si="19"/>
        <v/>
      </c>
    </row>
    <row r="38" spans="1:27">
      <c r="A38" s="11">
        <f>+'Paso 2 - Establecer los criteri'!A39</f>
        <v>2.6</v>
      </c>
      <c r="B38" s="60">
        <f>+'Paso 2 - Establecer los criteri'!B39</f>
        <v>0</v>
      </c>
      <c r="C38" s="117"/>
      <c r="D38" s="117" t="s">
        <v>228</v>
      </c>
      <c r="E38" s="9" t="str">
        <f>+'Paso 2 - Establecer los criteri'!D39</f>
        <v>No</v>
      </c>
      <c r="F38" s="9" t="str">
        <f t="shared" si="10"/>
        <v/>
      </c>
      <c r="G38" s="9" t="str">
        <f t="shared" si="11"/>
        <v/>
      </c>
      <c r="H38" s="117"/>
      <c r="I38" s="117" t="s">
        <v>228</v>
      </c>
      <c r="J38" s="9" t="str">
        <f>+'Paso 2 - Establecer los criteri'!D39</f>
        <v>No</v>
      </c>
      <c r="K38" s="9" t="str">
        <f t="shared" si="12"/>
        <v/>
      </c>
      <c r="L38" s="9" t="str">
        <f t="shared" si="13"/>
        <v/>
      </c>
      <c r="M38" s="117"/>
      <c r="N38" s="117" t="s">
        <v>228</v>
      </c>
      <c r="O38" s="9" t="str">
        <f>+'Paso 2 - Establecer los criteri'!D39</f>
        <v>No</v>
      </c>
      <c r="P38" s="9" t="str">
        <f t="shared" si="14"/>
        <v/>
      </c>
      <c r="Q38" s="9" t="str">
        <f t="shared" si="15"/>
        <v/>
      </c>
      <c r="R38" s="117"/>
      <c r="S38" s="117" t="s">
        <v>228</v>
      </c>
      <c r="T38" s="9" t="str">
        <f>+'Paso 2 - Establecer los criteri'!D39</f>
        <v>No</v>
      </c>
      <c r="U38" s="9" t="str">
        <f t="shared" si="16"/>
        <v/>
      </c>
      <c r="V38" s="9" t="str">
        <f t="shared" si="17"/>
        <v/>
      </c>
      <c r="W38" s="117"/>
      <c r="X38" s="117" t="s">
        <v>228</v>
      </c>
      <c r="Y38" s="9" t="str">
        <f>+'Paso 2 - Establecer los criteri'!D39</f>
        <v>No</v>
      </c>
      <c r="Z38" s="9" t="str">
        <f t="shared" si="18"/>
        <v/>
      </c>
      <c r="AA38" s="9" t="str">
        <f t="shared" si="19"/>
        <v/>
      </c>
    </row>
    <row r="39" spans="1:27">
      <c r="A39" s="11">
        <f>+'Paso 2 - Establecer los criteri'!A40</f>
        <v>2.7</v>
      </c>
      <c r="B39" s="60">
        <f>+'Paso 2 - Establecer los criteri'!B40</f>
        <v>0</v>
      </c>
      <c r="C39" s="117"/>
      <c r="D39" s="117" t="s">
        <v>228</v>
      </c>
      <c r="E39" s="9" t="str">
        <f>+'Paso 2 - Establecer los criteri'!D40</f>
        <v>No</v>
      </c>
      <c r="F39" s="9" t="str">
        <f t="shared" si="10"/>
        <v/>
      </c>
      <c r="G39" s="9" t="str">
        <f t="shared" si="11"/>
        <v/>
      </c>
      <c r="H39" s="117"/>
      <c r="I39" s="117" t="s">
        <v>228</v>
      </c>
      <c r="J39" s="9" t="str">
        <f>+'Paso 2 - Establecer los criteri'!D40</f>
        <v>No</v>
      </c>
      <c r="K39" s="9" t="str">
        <f t="shared" si="12"/>
        <v/>
      </c>
      <c r="L39" s="9" t="str">
        <f t="shared" si="13"/>
        <v/>
      </c>
      <c r="M39" s="117"/>
      <c r="N39" s="117" t="s">
        <v>228</v>
      </c>
      <c r="O39" s="9" t="str">
        <f>+'Paso 2 - Establecer los criteri'!D40</f>
        <v>No</v>
      </c>
      <c r="P39" s="9" t="str">
        <f t="shared" si="14"/>
        <v/>
      </c>
      <c r="Q39" s="9" t="str">
        <f t="shared" si="15"/>
        <v/>
      </c>
      <c r="R39" s="117"/>
      <c r="S39" s="117" t="s">
        <v>228</v>
      </c>
      <c r="T39" s="9" t="str">
        <f>+'Paso 2 - Establecer los criteri'!D40</f>
        <v>No</v>
      </c>
      <c r="U39" s="9" t="str">
        <f t="shared" si="16"/>
        <v/>
      </c>
      <c r="V39" s="9" t="str">
        <f t="shared" si="17"/>
        <v/>
      </c>
      <c r="W39" s="117"/>
      <c r="X39" s="117" t="s">
        <v>228</v>
      </c>
      <c r="Y39" s="9" t="str">
        <f>+'Paso 2 - Establecer los criteri'!D40</f>
        <v>No</v>
      </c>
      <c r="Z39" s="9" t="str">
        <f t="shared" si="18"/>
        <v/>
      </c>
      <c r="AA39" s="9" t="str">
        <f t="shared" si="19"/>
        <v/>
      </c>
    </row>
    <row r="40" spans="1:27">
      <c r="A40" s="11">
        <f>+'Paso 2 - Establecer los criteri'!A41</f>
        <v>2.8</v>
      </c>
      <c r="B40" s="60">
        <f>+'Paso 2 - Establecer los criteri'!B41</f>
        <v>0</v>
      </c>
      <c r="C40" s="117"/>
      <c r="D40" s="117" t="s">
        <v>228</v>
      </c>
      <c r="E40" s="9" t="str">
        <f>+'Paso 2 - Establecer los criteri'!D41</f>
        <v>No</v>
      </c>
      <c r="F40" s="9" t="str">
        <f t="shared" si="10"/>
        <v/>
      </c>
      <c r="G40" s="9" t="str">
        <f t="shared" si="11"/>
        <v/>
      </c>
      <c r="H40" s="117"/>
      <c r="I40" s="117" t="s">
        <v>228</v>
      </c>
      <c r="J40" s="9" t="str">
        <f>+'Paso 2 - Establecer los criteri'!D41</f>
        <v>No</v>
      </c>
      <c r="K40" s="9" t="str">
        <f t="shared" si="12"/>
        <v/>
      </c>
      <c r="L40" s="9" t="str">
        <f t="shared" si="13"/>
        <v/>
      </c>
      <c r="M40" s="117"/>
      <c r="N40" s="117" t="s">
        <v>228</v>
      </c>
      <c r="O40" s="9" t="str">
        <f>+'Paso 2 - Establecer los criteri'!D41</f>
        <v>No</v>
      </c>
      <c r="P40" s="9" t="str">
        <f t="shared" si="14"/>
        <v/>
      </c>
      <c r="Q40" s="9" t="str">
        <f t="shared" si="15"/>
        <v/>
      </c>
      <c r="R40" s="117"/>
      <c r="S40" s="117" t="s">
        <v>228</v>
      </c>
      <c r="T40" s="9" t="str">
        <f>+'Paso 2 - Establecer los criteri'!D41</f>
        <v>No</v>
      </c>
      <c r="U40" s="9" t="str">
        <f t="shared" si="16"/>
        <v/>
      </c>
      <c r="V40" s="9" t="str">
        <f t="shared" si="17"/>
        <v/>
      </c>
      <c r="W40" s="117"/>
      <c r="X40" s="117" t="s">
        <v>228</v>
      </c>
      <c r="Y40" s="9" t="str">
        <f>+'Paso 2 - Establecer los criteri'!D41</f>
        <v>No</v>
      </c>
      <c r="Z40" s="9" t="str">
        <f t="shared" si="18"/>
        <v/>
      </c>
      <c r="AA40" s="9" t="str">
        <f t="shared" si="19"/>
        <v/>
      </c>
    </row>
    <row r="41" spans="1:27">
      <c r="A41" s="11">
        <f>+'Paso 2 - Establecer los criteri'!A42</f>
        <v>2.9</v>
      </c>
      <c r="B41" s="60">
        <f>+'Paso 2 - Establecer los criteri'!B42</f>
        <v>0</v>
      </c>
      <c r="C41" s="117"/>
      <c r="D41" s="117" t="s">
        <v>228</v>
      </c>
      <c r="E41" s="9" t="str">
        <f>+'Paso 2 - Establecer los criteri'!D42</f>
        <v>No</v>
      </c>
      <c r="F41" s="9" t="str">
        <f t="shared" si="10"/>
        <v/>
      </c>
      <c r="G41" s="9" t="str">
        <f t="shared" si="11"/>
        <v/>
      </c>
      <c r="H41" s="117"/>
      <c r="I41" s="117" t="s">
        <v>228</v>
      </c>
      <c r="J41" s="9" t="str">
        <f>+'Paso 2 - Establecer los criteri'!D42</f>
        <v>No</v>
      </c>
      <c r="K41" s="9" t="str">
        <f t="shared" si="12"/>
        <v/>
      </c>
      <c r="L41" s="9" t="str">
        <f t="shared" si="13"/>
        <v/>
      </c>
      <c r="M41" s="117"/>
      <c r="N41" s="117" t="s">
        <v>228</v>
      </c>
      <c r="O41" s="9" t="str">
        <f>+'Paso 2 - Establecer los criteri'!D42</f>
        <v>No</v>
      </c>
      <c r="P41" s="9" t="str">
        <f t="shared" si="14"/>
        <v/>
      </c>
      <c r="Q41" s="9" t="str">
        <f t="shared" si="15"/>
        <v/>
      </c>
      <c r="R41" s="117"/>
      <c r="S41" s="117" t="s">
        <v>228</v>
      </c>
      <c r="T41" s="9" t="str">
        <f>+'Paso 2 - Establecer los criteri'!D42</f>
        <v>No</v>
      </c>
      <c r="U41" s="9" t="str">
        <f t="shared" si="16"/>
        <v/>
      </c>
      <c r="V41" s="9" t="str">
        <f t="shared" si="17"/>
        <v/>
      </c>
      <c r="W41" s="117"/>
      <c r="X41" s="117" t="s">
        <v>228</v>
      </c>
      <c r="Y41" s="9" t="str">
        <f>+'Paso 2 - Establecer los criteri'!D42</f>
        <v>No</v>
      </c>
      <c r="Z41" s="9" t="str">
        <f t="shared" si="18"/>
        <v/>
      </c>
      <c r="AA41" s="9" t="str">
        <f t="shared" si="19"/>
        <v/>
      </c>
    </row>
    <row r="42" spans="1:27">
      <c r="A42" s="11" t="str">
        <f>+'Paso 2 - Establecer los criteri'!A43</f>
        <v>2.10</v>
      </c>
      <c r="B42" s="60">
        <f>+'Paso 2 - Establecer los criteri'!B43</f>
        <v>0</v>
      </c>
      <c r="C42" s="117"/>
      <c r="D42" s="117" t="s">
        <v>228</v>
      </c>
      <c r="E42" s="9" t="str">
        <f>+'Paso 2 - Establecer los criteri'!D43</f>
        <v>No</v>
      </c>
      <c r="F42" s="9" t="str">
        <f t="shared" si="10"/>
        <v/>
      </c>
      <c r="G42" s="9" t="str">
        <f t="shared" si="11"/>
        <v/>
      </c>
      <c r="H42" s="117"/>
      <c r="I42" s="117" t="s">
        <v>228</v>
      </c>
      <c r="J42" s="9" t="str">
        <f>+'Paso 2 - Establecer los criteri'!D43</f>
        <v>No</v>
      </c>
      <c r="K42" s="9" t="str">
        <f t="shared" si="12"/>
        <v/>
      </c>
      <c r="L42" s="9" t="str">
        <f t="shared" si="13"/>
        <v/>
      </c>
      <c r="M42" s="117"/>
      <c r="N42" s="117" t="s">
        <v>228</v>
      </c>
      <c r="O42" s="9" t="str">
        <f>+'Paso 2 - Establecer los criteri'!D43</f>
        <v>No</v>
      </c>
      <c r="P42" s="9" t="str">
        <f t="shared" si="14"/>
        <v/>
      </c>
      <c r="Q42" s="9" t="str">
        <f t="shared" si="15"/>
        <v/>
      </c>
      <c r="R42" s="117"/>
      <c r="S42" s="117" t="s">
        <v>228</v>
      </c>
      <c r="T42" s="9" t="str">
        <f>+'Paso 2 - Establecer los criteri'!D43</f>
        <v>No</v>
      </c>
      <c r="U42" s="9" t="str">
        <f t="shared" si="16"/>
        <v/>
      </c>
      <c r="V42" s="9" t="str">
        <f t="shared" si="17"/>
        <v/>
      </c>
      <c r="W42" s="117"/>
      <c r="X42" s="117" t="s">
        <v>228</v>
      </c>
      <c r="Y42" s="9" t="str">
        <f>+'Paso 2 - Establecer los criteri'!D43</f>
        <v>No</v>
      </c>
      <c r="Z42" s="9" t="str">
        <f t="shared" si="18"/>
        <v/>
      </c>
      <c r="AA42" s="9" t="str">
        <f t="shared" si="19"/>
        <v/>
      </c>
    </row>
    <row r="43" spans="1:27">
      <c r="B43" s="1"/>
      <c r="E43" s="9"/>
      <c r="F43" s="9"/>
      <c r="G43" s="9"/>
      <c r="J43" s="9"/>
      <c r="K43" s="9"/>
      <c r="L43" s="9"/>
      <c r="O43" s="9"/>
      <c r="P43" s="9"/>
      <c r="Q43" s="9"/>
      <c r="T43" s="9"/>
      <c r="U43" s="9"/>
      <c r="V43" s="9"/>
      <c r="Y43" s="9"/>
      <c r="Z43" s="9"/>
      <c r="AA43" s="9"/>
    </row>
    <row r="44" spans="1:27">
      <c r="B44" s="1"/>
      <c r="E44" s="9"/>
      <c r="F44" s="9"/>
      <c r="G44" s="9"/>
      <c r="J44" s="9"/>
      <c r="K44" s="9"/>
      <c r="L44" s="9"/>
      <c r="O44" s="9"/>
      <c r="P44" s="9"/>
      <c r="Q44" s="9"/>
      <c r="T44" s="9"/>
      <c r="U44" s="9"/>
      <c r="V44" s="9"/>
      <c r="Y44" s="9"/>
      <c r="Z44" s="9"/>
      <c r="AA44" s="9"/>
    </row>
    <row r="45" spans="1:27" ht="30.95">
      <c r="B45" s="18" t="str">
        <f>+'Paso 2 - Establecer los criteri'!B46</f>
        <v>Sección xy: añadir título</v>
      </c>
      <c r="C45" s="42" t="s">
        <v>224</v>
      </c>
      <c r="D45" s="43" t="s">
        <v>225</v>
      </c>
      <c r="E45" s="9"/>
      <c r="F45" s="9"/>
      <c r="G45" s="9"/>
      <c r="H45" s="42" t="s">
        <v>224</v>
      </c>
      <c r="I45" s="43" t="s">
        <v>226</v>
      </c>
      <c r="J45" s="9"/>
      <c r="K45" s="9"/>
      <c r="L45" s="9"/>
      <c r="M45" s="42" t="s">
        <v>224</v>
      </c>
      <c r="N45" s="43" t="s">
        <v>225</v>
      </c>
      <c r="O45" s="9"/>
      <c r="P45" s="9"/>
      <c r="Q45" s="9"/>
      <c r="R45" s="42" t="s">
        <v>224</v>
      </c>
      <c r="S45" s="43" t="s">
        <v>227</v>
      </c>
      <c r="T45" s="9"/>
      <c r="U45" s="9"/>
      <c r="V45" s="9"/>
      <c r="W45" s="42" t="s">
        <v>224</v>
      </c>
      <c r="X45" s="43" t="s">
        <v>226</v>
      </c>
      <c r="Y45" s="9"/>
      <c r="Z45" s="9"/>
      <c r="AA45" s="9"/>
    </row>
    <row r="46" spans="1:27">
      <c r="A46" s="11">
        <f>+'Paso 2 - Establecer los criteri'!A47</f>
        <v>3.1</v>
      </c>
      <c r="B46" s="60" t="str">
        <f>+'Paso 2 - Establecer los criteri'!B47</f>
        <v>Añada aquí sus criterios o copie y pegue los criterios de los ejemplos del paso 2</v>
      </c>
      <c r="C46" s="117"/>
      <c r="D46" s="117" t="s">
        <v>228</v>
      </c>
      <c r="E46" s="9" t="str">
        <f>+'Paso 2 - Establecer los criteri'!D47</f>
        <v>No</v>
      </c>
      <c r="F46" s="9" t="str">
        <f t="shared" ref="F46:F55" si="20">IF(E46="Sí", "Sí","")</f>
        <v/>
      </c>
      <c r="G46" s="9" t="str">
        <f t="shared" ref="G46:G55" si="21">IF(E46="Sí", "No","")</f>
        <v/>
      </c>
      <c r="H46" s="117"/>
      <c r="I46" s="117" t="s">
        <v>228</v>
      </c>
      <c r="J46" s="9" t="str">
        <f>+'Paso 2 - Establecer los criteri'!D47</f>
        <v>No</v>
      </c>
      <c r="K46" s="9" t="str">
        <f t="shared" ref="K46:K55" si="22">IF(J46="Sí", "Sí","")</f>
        <v/>
      </c>
      <c r="L46" s="9" t="str">
        <f t="shared" ref="L46:L55" si="23">IF(J46="Sí", "No","")</f>
        <v/>
      </c>
      <c r="M46" s="117"/>
      <c r="N46" s="117" t="s">
        <v>228</v>
      </c>
      <c r="O46" s="9" t="str">
        <f>+'Paso 2 - Establecer los criteri'!D47</f>
        <v>No</v>
      </c>
      <c r="P46" s="9" t="str">
        <f t="shared" ref="P46:P55" si="24">IF(O46="Sí", "Sí","")</f>
        <v/>
      </c>
      <c r="Q46" s="9" t="str">
        <f t="shared" ref="Q46:Q55" si="25">IF(O46="Sí", "No","")</f>
        <v/>
      </c>
      <c r="R46" s="117"/>
      <c r="S46" s="117" t="s">
        <v>228</v>
      </c>
      <c r="T46" s="9" t="str">
        <f>+'Paso 2 - Establecer los criteri'!D47</f>
        <v>No</v>
      </c>
      <c r="U46" s="9" t="str">
        <f t="shared" ref="U46:U55" si="26">IF(T46="Sí", "Sí","")</f>
        <v/>
      </c>
      <c r="V46" s="9" t="str">
        <f t="shared" ref="V46:V55" si="27">IF(T46="Sí", "No","")</f>
        <v/>
      </c>
      <c r="W46" s="117"/>
      <c r="X46" s="117" t="s">
        <v>228</v>
      </c>
      <c r="Y46" s="9" t="str">
        <f>+'Paso 2 - Establecer los criteri'!D47</f>
        <v>No</v>
      </c>
      <c r="Z46" s="9" t="str">
        <f t="shared" ref="Z46:Z55" si="28">IF(Y46="Sí", "Sí","")</f>
        <v/>
      </c>
      <c r="AA46" s="9" t="str">
        <f t="shared" ref="AA46:AA55" si="29">IF(Y46="Sí", "No","")</f>
        <v/>
      </c>
    </row>
    <row r="47" spans="1:27">
      <c r="A47" s="11">
        <f>+'Paso 2 - Establecer los criteri'!A48</f>
        <v>3.2</v>
      </c>
      <c r="B47" s="60">
        <f>+'Paso 2 - Establecer los criteri'!B48</f>
        <v>0</v>
      </c>
      <c r="C47" s="117"/>
      <c r="D47" s="117" t="s">
        <v>228</v>
      </c>
      <c r="E47" s="9" t="str">
        <f>+'Paso 2 - Establecer los criteri'!D48</f>
        <v>No</v>
      </c>
      <c r="F47" s="9" t="str">
        <f t="shared" si="20"/>
        <v/>
      </c>
      <c r="G47" s="9" t="str">
        <f t="shared" si="21"/>
        <v/>
      </c>
      <c r="H47" s="117"/>
      <c r="I47" s="117" t="s">
        <v>228</v>
      </c>
      <c r="J47" s="9" t="str">
        <f>+'Paso 2 - Establecer los criteri'!D48</f>
        <v>No</v>
      </c>
      <c r="K47" s="9" t="str">
        <f t="shared" si="22"/>
        <v/>
      </c>
      <c r="L47" s="9" t="str">
        <f t="shared" si="23"/>
        <v/>
      </c>
      <c r="M47" s="117"/>
      <c r="N47" s="117" t="s">
        <v>228</v>
      </c>
      <c r="O47" s="9" t="str">
        <f>+'Paso 2 - Establecer los criteri'!D48</f>
        <v>No</v>
      </c>
      <c r="P47" s="9" t="str">
        <f t="shared" si="24"/>
        <v/>
      </c>
      <c r="Q47" s="9" t="str">
        <f t="shared" si="25"/>
        <v/>
      </c>
      <c r="R47" s="117"/>
      <c r="S47" s="117" t="s">
        <v>228</v>
      </c>
      <c r="T47" s="9" t="str">
        <f>+'Paso 2 - Establecer los criteri'!D48</f>
        <v>No</v>
      </c>
      <c r="U47" s="9" t="str">
        <f t="shared" si="26"/>
        <v/>
      </c>
      <c r="V47" s="9" t="str">
        <f t="shared" si="27"/>
        <v/>
      </c>
      <c r="W47" s="117"/>
      <c r="X47" s="117" t="s">
        <v>228</v>
      </c>
      <c r="Y47" s="9" t="str">
        <f>+'Paso 2 - Establecer los criteri'!D48</f>
        <v>No</v>
      </c>
      <c r="Z47" s="9" t="str">
        <f t="shared" si="28"/>
        <v/>
      </c>
      <c r="AA47" s="9" t="str">
        <f t="shared" si="29"/>
        <v/>
      </c>
    </row>
    <row r="48" spans="1:27">
      <c r="A48" s="11">
        <f>+'Paso 2 - Establecer los criteri'!A49</f>
        <v>3.3</v>
      </c>
      <c r="B48" s="60">
        <f>+'Paso 2 - Establecer los criteri'!B49</f>
        <v>0</v>
      </c>
      <c r="C48" s="117"/>
      <c r="D48" s="117" t="s">
        <v>228</v>
      </c>
      <c r="E48" s="9" t="str">
        <f>+'Paso 2 - Establecer los criteri'!D49</f>
        <v>No</v>
      </c>
      <c r="F48" s="9" t="str">
        <f t="shared" si="20"/>
        <v/>
      </c>
      <c r="G48" s="9" t="str">
        <f t="shared" si="21"/>
        <v/>
      </c>
      <c r="H48" s="117"/>
      <c r="I48" s="117" t="s">
        <v>228</v>
      </c>
      <c r="J48" s="9" t="str">
        <f>+'Paso 2 - Establecer los criteri'!D49</f>
        <v>No</v>
      </c>
      <c r="K48" s="9" t="str">
        <f t="shared" si="22"/>
        <v/>
      </c>
      <c r="L48" s="9" t="str">
        <f t="shared" si="23"/>
        <v/>
      </c>
      <c r="M48" s="117"/>
      <c r="N48" s="117" t="s">
        <v>228</v>
      </c>
      <c r="O48" s="9" t="str">
        <f>+'Paso 2 - Establecer los criteri'!D49</f>
        <v>No</v>
      </c>
      <c r="P48" s="9" t="str">
        <f t="shared" si="24"/>
        <v/>
      </c>
      <c r="Q48" s="9" t="str">
        <f t="shared" si="25"/>
        <v/>
      </c>
      <c r="R48" s="117"/>
      <c r="S48" s="117" t="s">
        <v>228</v>
      </c>
      <c r="T48" s="9" t="str">
        <f>+'Paso 2 - Establecer los criteri'!D49</f>
        <v>No</v>
      </c>
      <c r="U48" s="9" t="str">
        <f t="shared" si="26"/>
        <v/>
      </c>
      <c r="V48" s="9" t="str">
        <f t="shared" si="27"/>
        <v/>
      </c>
      <c r="W48" s="117"/>
      <c r="X48" s="117" t="s">
        <v>228</v>
      </c>
      <c r="Y48" s="9" t="str">
        <f>+'Paso 2 - Establecer los criteri'!D49</f>
        <v>No</v>
      </c>
      <c r="Z48" s="9" t="str">
        <f t="shared" si="28"/>
        <v/>
      </c>
      <c r="AA48" s="9" t="str">
        <f t="shared" si="29"/>
        <v/>
      </c>
    </row>
    <row r="49" spans="1:27">
      <c r="A49" s="11">
        <f>+'Paso 2 - Establecer los criteri'!A50</f>
        <v>3.4</v>
      </c>
      <c r="B49" s="60">
        <f>+'Paso 2 - Establecer los criteri'!B50</f>
        <v>0</v>
      </c>
      <c r="C49" s="117"/>
      <c r="D49" s="117" t="s">
        <v>228</v>
      </c>
      <c r="E49" s="9" t="str">
        <f>+'Paso 2 - Establecer los criteri'!D50</f>
        <v>No</v>
      </c>
      <c r="F49" s="9" t="str">
        <f t="shared" si="20"/>
        <v/>
      </c>
      <c r="G49" s="9" t="str">
        <f t="shared" si="21"/>
        <v/>
      </c>
      <c r="H49" s="117"/>
      <c r="I49" s="117" t="s">
        <v>228</v>
      </c>
      <c r="J49" s="9" t="str">
        <f>+'Paso 2 - Establecer los criteri'!D50</f>
        <v>No</v>
      </c>
      <c r="K49" s="9" t="str">
        <f t="shared" si="22"/>
        <v/>
      </c>
      <c r="L49" s="9" t="str">
        <f t="shared" si="23"/>
        <v/>
      </c>
      <c r="M49" s="117"/>
      <c r="N49" s="117" t="s">
        <v>228</v>
      </c>
      <c r="O49" s="9" t="str">
        <f>+'Paso 2 - Establecer los criteri'!D50</f>
        <v>No</v>
      </c>
      <c r="P49" s="9" t="str">
        <f t="shared" si="24"/>
        <v/>
      </c>
      <c r="Q49" s="9" t="str">
        <f t="shared" si="25"/>
        <v/>
      </c>
      <c r="R49" s="117"/>
      <c r="S49" s="117" t="s">
        <v>228</v>
      </c>
      <c r="T49" s="9" t="str">
        <f>+'Paso 2 - Establecer los criteri'!D50</f>
        <v>No</v>
      </c>
      <c r="U49" s="9" t="str">
        <f t="shared" si="26"/>
        <v/>
      </c>
      <c r="V49" s="9" t="str">
        <f t="shared" si="27"/>
        <v/>
      </c>
      <c r="W49" s="117"/>
      <c r="X49" s="117" t="s">
        <v>228</v>
      </c>
      <c r="Y49" s="9" t="str">
        <f>+'Paso 2 - Establecer los criteri'!D50</f>
        <v>No</v>
      </c>
      <c r="Z49" s="9" t="str">
        <f t="shared" si="28"/>
        <v/>
      </c>
      <c r="AA49" s="9" t="str">
        <f t="shared" si="29"/>
        <v/>
      </c>
    </row>
    <row r="50" spans="1:27">
      <c r="A50" s="11">
        <f>+'Paso 2 - Establecer los criteri'!A51</f>
        <v>3.5</v>
      </c>
      <c r="B50" s="60">
        <f>+'Paso 2 - Establecer los criteri'!B51</f>
        <v>0</v>
      </c>
      <c r="C50" s="117"/>
      <c r="D50" s="117" t="s">
        <v>228</v>
      </c>
      <c r="E50" s="9" t="str">
        <f>+'Paso 2 - Establecer los criteri'!D51</f>
        <v>No</v>
      </c>
      <c r="F50" s="9" t="str">
        <f t="shared" si="20"/>
        <v/>
      </c>
      <c r="G50" s="9" t="str">
        <f t="shared" si="21"/>
        <v/>
      </c>
      <c r="H50" s="117"/>
      <c r="I50" s="117" t="s">
        <v>228</v>
      </c>
      <c r="J50" s="9" t="str">
        <f>+'Paso 2 - Establecer los criteri'!D51</f>
        <v>No</v>
      </c>
      <c r="K50" s="9" t="str">
        <f t="shared" si="22"/>
        <v/>
      </c>
      <c r="L50" s="9" t="str">
        <f t="shared" si="23"/>
        <v/>
      </c>
      <c r="M50" s="117"/>
      <c r="N50" s="117" t="s">
        <v>228</v>
      </c>
      <c r="O50" s="9" t="str">
        <f>+'Paso 2 - Establecer los criteri'!D51</f>
        <v>No</v>
      </c>
      <c r="P50" s="9" t="str">
        <f t="shared" si="24"/>
        <v/>
      </c>
      <c r="Q50" s="9" t="str">
        <f t="shared" si="25"/>
        <v/>
      </c>
      <c r="R50" s="117"/>
      <c r="S50" s="117" t="s">
        <v>228</v>
      </c>
      <c r="T50" s="9" t="str">
        <f>+'Paso 2 - Establecer los criteri'!D51</f>
        <v>No</v>
      </c>
      <c r="U50" s="9" t="str">
        <f t="shared" si="26"/>
        <v/>
      </c>
      <c r="V50" s="9" t="str">
        <f t="shared" si="27"/>
        <v/>
      </c>
      <c r="W50" s="117"/>
      <c r="X50" s="117" t="s">
        <v>228</v>
      </c>
      <c r="Y50" s="9" t="str">
        <f>+'Paso 2 - Establecer los criteri'!D51</f>
        <v>No</v>
      </c>
      <c r="Z50" s="9" t="str">
        <f t="shared" si="28"/>
        <v/>
      </c>
      <c r="AA50" s="9" t="str">
        <f t="shared" si="29"/>
        <v/>
      </c>
    </row>
    <row r="51" spans="1:27">
      <c r="A51" s="11">
        <f>+'Paso 2 - Establecer los criteri'!A52</f>
        <v>3.6</v>
      </c>
      <c r="B51" s="60">
        <f>+'Paso 2 - Establecer los criteri'!B52</f>
        <v>0</v>
      </c>
      <c r="C51" s="117"/>
      <c r="D51" s="117" t="s">
        <v>228</v>
      </c>
      <c r="E51" s="9" t="str">
        <f>+'Paso 2 - Establecer los criteri'!D52</f>
        <v>No</v>
      </c>
      <c r="F51" s="9" t="str">
        <f t="shared" si="20"/>
        <v/>
      </c>
      <c r="G51" s="9" t="str">
        <f t="shared" si="21"/>
        <v/>
      </c>
      <c r="H51" s="117"/>
      <c r="I51" s="117" t="s">
        <v>228</v>
      </c>
      <c r="J51" s="9" t="str">
        <f>+'Paso 2 - Establecer los criteri'!D52</f>
        <v>No</v>
      </c>
      <c r="K51" s="9" t="str">
        <f t="shared" si="22"/>
        <v/>
      </c>
      <c r="L51" s="9" t="str">
        <f t="shared" si="23"/>
        <v/>
      </c>
      <c r="M51" s="117"/>
      <c r="N51" s="117" t="s">
        <v>228</v>
      </c>
      <c r="O51" s="9" t="str">
        <f>+'Paso 2 - Establecer los criteri'!D52</f>
        <v>No</v>
      </c>
      <c r="P51" s="9" t="str">
        <f t="shared" si="24"/>
        <v/>
      </c>
      <c r="Q51" s="9" t="str">
        <f t="shared" si="25"/>
        <v/>
      </c>
      <c r="R51" s="117"/>
      <c r="S51" s="117" t="s">
        <v>228</v>
      </c>
      <c r="T51" s="9" t="str">
        <f>+'Paso 2 - Establecer los criteri'!D52</f>
        <v>No</v>
      </c>
      <c r="U51" s="9" t="str">
        <f t="shared" si="26"/>
        <v/>
      </c>
      <c r="V51" s="9" t="str">
        <f t="shared" si="27"/>
        <v/>
      </c>
      <c r="W51" s="117"/>
      <c r="X51" s="117" t="s">
        <v>228</v>
      </c>
      <c r="Y51" s="9" t="str">
        <f>+'Paso 2 - Establecer los criteri'!D52</f>
        <v>No</v>
      </c>
      <c r="Z51" s="9" t="str">
        <f t="shared" si="28"/>
        <v/>
      </c>
      <c r="AA51" s="9" t="str">
        <f t="shared" si="29"/>
        <v/>
      </c>
    </row>
    <row r="52" spans="1:27">
      <c r="A52" s="11">
        <f>+'Paso 2 - Establecer los criteri'!A53</f>
        <v>3.7</v>
      </c>
      <c r="B52" s="60">
        <f>+'Paso 2 - Establecer los criteri'!B53</f>
        <v>0</v>
      </c>
      <c r="C52" s="117"/>
      <c r="D52" s="117" t="s">
        <v>228</v>
      </c>
      <c r="E52" s="9" t="str">
        <f>+'Paso 2 - Establecer los criteri'!D53</f>
        <v>No</v>
      </c>
      <c r="F52" s="9" t="str">
        <f t="shared" si="20"/>
        <v/>
      </c>
      <c r="G52" s="9" t="str">
        <f t="shared" si="21"/>
        <v/>
      </c>
      <c r="H52" s="117"/>
      <c r="I52" s="117" t="s">
        <v>228</v>
      </c>
      <c r="J52" s="9" t="str">
        <f>+'Paso 2 - Establecer los criteri'!D53</f>
        <v>No</v>
      </c>
      <c r="K52" s="9" t="str">
        <f t="shared" si="22"/>
        <v/>
      </c>
      <c r="L52" s="9" t="str">
        <f t="shared" si="23"/>
        <v/>
      </c>
      <c r="M52" s="117"/>
      <c r="N52" s="117" t="s">
        <v>228</v>
      </c>
      <c r="O52" s="9" t="str">
        <f>+'Paso 2 - Establecer los criteri'!D53</f>
        <v>No</v>
      </c>
      <c r="P52" s="9" t="str">
        <f t="shared" si="24"/>
        <v/>
      </c>
      <c r="Q52" s="9" t="str">
        <f t="shared" si="25"/>
        <v/>
      </c>
      <c r="R52" s="117"/>
      <c r="S52" s="117" t="s">
        <v>228</v>
      </c>
      <c r="T52" s="9" t="str">
        <f>+'Paso 2 - Establecer los criteri'!D53</f>
        <v>No</v>
      </c>
      <c r="U52" s="9" t="str">
        <f t="shared" si="26"/>
        <v/>
      </c>
      <c r="V52" s="9" t="str">
        <f t="shared" si="27"/>
        <v/>
      </c>
      <c r="W52" s="117"/>
      <c r="X52" s="117" t="s">
        <v>228</v>
      </c>
      <c r="Y52" s="9" t="str">
        <f>+'Paso 2 - Establecer los criteri'!D53</f>
        <v>No</v>
      </c>
      <c r="Z52" s="9" t="str">
        <f t="shared" si="28"/>
        <v/>
      </c>
      <c r="AA52" s="9" t="str">
        <f t="shared" si="29"/>
        <v/>
      </c>
    </row>
    <row r="53" spans="1:27">
      <c r="A53" s="11">
        <f>+'Paso 2 - Establecer los criteri'!A54</f>
        <v>3.8</v>
      </c>
      <c r="B53" s="60">
        <f>+'Paso 2 - Establecer los criteri'!B54</f>
        <v>0</v>
      </c>
      <c r="C53" s="117"/>
      <c r="D53" s="117" t="s">
        <v>228</v>
      </c>
      <c r="E53" s="9" t="str">
        <f>+'Paso 2 - Establecer los criteri'!D54</f>
        <v>No</v>
      </c>
      <c r="F53" s="9" t="str">
        <f t="shared" si="20"/>
        <v/>
      </c>
      <c r="G53" s="9" t="str">
        <f t="shared" si="21"/>
        <v/>
      </c>
      <c r="H53" s="117"/>
      <c r="I53" s="117" t="s">
        <v>228</v>
      </c>
      <c r="J53" s="9" t="str">
        <f>+'Paso 2 - Establecer los criteri'!D54</f>
        <v>No</v>
      </c>
      <c r="K53" s="9" t="str">
        <f t="shared" si="22"/>
        <v/>
      </c>
      <c r="L53" s="9" t="str">
        <f t="shared" si="23"/>
        <v/>
      </c>
      <c r="M53" s="117"/>
      <c r="N53" s="117" t="s">
        <v>228</v>
      </c>
      <c r="O53" s="9" t="str">
        <f>+'Paso 2 - Establecer los criteri'!D54</f>
        <v>No</v>
      </c>
      <c r="P53" s="9" t="str">
        <f t="shared" si="24"/>
        <v/>
      </c>
      <c r="Q53" s="9" t="str">
        <f t="shared" si="25"/>
        <v/>
      </c>
      <c r="R53" s="117"/>
      <c r="S53" s="117" t="s">
        <v>228</v>
      </c>
      <c r="T53" s="9" t="str">
        <f>+'Paso 2 - Establecer los criteri'!D54</f>
        <v>No</v>
      </c>
      <c r="U53" s="9" t="str">
        <f t="shared" si="26"/>
        <v/>
      </c>
      <c r="V53" s="9" t="str">
        <f t="shared" si="27"/>
        <v/>
      </c>
      <c r="W53" s="117"/>
      <c r="X53" s="117" t="s">
        <v>228</v>
      </c>
      <c r="Y53" s="9" t="str">
        <f>+'Paso 2 - Establecer los criteri'!D54</f>
        <v>No</v>
      </c>
      <c r="Z53" s="9" t="str">
        <f t="shared" si="28"/>
        <v/>
      </c>
      <c r="AA53" s="9" t="str">
        <f t="shared" si="29"/>
        <v/>
      </c>
    </row>
    <row r="54" spans="1:27">
      <c r="A54" s="11">
        <f>+'Paso 2 - Establecer los criteri'!A55</f>
        <v>3.9</v>
      </c>
      <c r="B54" s="60">
        <f>+'Paso 2 - Establecer los criteri'!B55</f>
        <v>0</v>
      </c>
      <c r="C54" s="117"/>
      <c r="D54" s="117" t="s">
        <v>228</v>
      </c>
      <c r="E54" s="9" t="str">
        <f>+'Paso 2 - Establecer los criteri'!D55</f>
        <v>No</v>
      </c>
      <c r="F54" s="9" t="str">
        <f t="shared" si="20"/>
        <v/>
      </c>
      <c r="G54" s="9" t="str">
        <f t="shared" si="21"/>
        <v/>
      </c>
      <c r="H54" s="117"/>
      <c r="I54" s="117" t="s">
        <v>228</v>
      </c>
      <c r="J54" s="9" t="str">
        <f>+'Paso 2 - Establecer los criteri'!D55</f>
        <v>No</v>
      </c>
      <c r="K54" s="9" t="str">
        <f t="shared" si="22"/>
        <v/>
      </c>
      <c r="L54" s="9" t="str">
        <f t="shared" si="23"/>
        <v/>
      </c>
      <c r="M54" s="117"/>
      <c r="N54" s="117" t="s">
        <v>228</v>
      </c>
      <c r="O54" s="9" t="str">
        <f>+'Paso 2 - Establecer los criteri'!D55</f>
        <v>No</v>
      </c>
      <c r="P54" s="9" t="str">
        <f t="shared" si="24"/>
        <v/>
      </c>
      <c r="Q54" s="9" t="str">
        <f t="shared" si="25"/>
        <v/>
      </c>
      <c r="R54" s="117"/>
      <c r="S54" s="117" t="s">
        <v>228</v>
      </c>
      <c r="T54" s="9" t="str">
        <f>+'Paso 2 - Establecer los criteri'!D55</f>
        <v>No</v>
      </c>
      <c r="U54" s="9" t="str">
        <f t="shared" si="26"/>
        <v/>
      </c>
      <c r="V54" s="9" t="str">
        <f t="shared" si="27"/>
        <v/>
      </c>
      <c r="W54" s="117"/>
      <c r="X54" s="117" t="s">
        <v>228</v>
      </c>
      <c r="Y54" s="9" t="str">
        <f>+'Paso 2 - Establecer los criteri'!D55</f>
        <v>No</v>
      </c>
      <c r="Z54" s="9" t="str">
        <f t="shared" si="28"/>
        <v/>
      </c>
      <c r="AA54" s="9" t="str">
        <f t="shared" si="29"/>
        <v/>
      </c>
    </row>
    <row r="55" spans="1:27">
      <c r="A55" s="11" t="str">
        <f>+'Paso 2 - Establecer los criteri'!A56</f>
        <v>3.10</v>
      </c>
      <c r="B55" s="60">
        <f>+'Paso 2 - Establecer los criteri'!B56</f>
        <v>0</v>
      </c>
      <c r="C55" s="117"/>
      <c r="D55" s="117" t="s">
        <v>228</v>
      </c>
      <c r="E55" s="9" t="str">
        <f>+'Paso 2 - Establecer los criteri'!D56</f>
        <v>No</v>
      </c>
      <c r="F55" s="9" t="str">
        <f t="shared" si="20"/>
        <v/>
      </c>
      <c r="G55" s="9" t="str">
        <f t="shared" si="21"/>
        <v/>
      </c>
      <c r="H55" s="117"/>
      <c r="I55" s="117" t="s">
        <v>228</v>
      </c>
      <c r="J55" s="9" t="str">
        <f>+'Paso 2 - Establecer los criteri'!D56</f>
        <v>No</v>
      </c>
      <c r="K55" s="9" t="str">
        <f t="shared" si="22"/>
        <v/>
      </c>
      <c r="L55" s="9" t="str">
        <f t="shared" si="23"/>
        <v/>
      </c>
      <c r="M55" s="117"/>
      <c r="N55" s="117" t="s">
        <v>228</v>
      </c>
      <c r="O55" s="9" t="str">
        <f>+'Paso 2 - Establecer los criteri'!D56</f>
        <v>No</v>
      </c>
      <c r="P55" s="9" t="str">
        <f t="shared" si="24"/>
        <v/>
      </c>
      <c r="Q55" s="9" t="str">
        <f t="shared" si="25"/>
        <v/>
      </c>
      <c r="R55" s="117"/>
      <c r="S55" s="117" t="s">
        <v>228</v>
      </c>
      <c r="T55" s="9" t="str">
        <f>+'Paso 2 - Establecer los criteri'!D56</f>
        <v>No</v>
      </c>
      <c r="U55" s="9" t="str">
        <f t="shared" si="26"/>
        <v/>
      </c>
      <c r="V55" s="9" t="str">
        <f t="shared" si="27"/>
        <v/>
      </c>
      <c r="W55" s="117"/>
      <c r="X55" s="117" t="s">
        <v>228</v>
      </c>
      <c r="Y55" s="9" t="str">
        <f>+'Paso 2 - Establecer los criteri'!D56</f>
        <v>No</v>
      </c>
      <c r="Z55" s="9" t="str">
        <f t="shared" si="28"/>
        <v/>
      </c>
      <c r="AA55" s="9" t="str">
        <f t="shared" si="29"/>
        <v/>
      </c>
    </row>
    <row r="56" spans="1:27">
      <c r="B56" s="1"/>
      <c r="E56" s="9"/>
      <c r="F56" s="9"/>
      <c r="G56" s="9"/>
      <c r="J56" s="9"/>
      <c r="K56" s="9"/>
      <c r="L56" s="9"/>
      <c r="O56" s="9"/>
      <c r="P56" s="9"/>
      <c r="Q56" s="9"/>
      <c r="T56" s="9"/>
      <c r="U56" s="9"/>
      <c r="V56" s="9"/>
      <c r="Y56" s="9"/>
      <c r="Z56" s="9"/>
      <c r="AA56" s="9"/>
    </row>
    <row r="57" spans="1:27">
      <c r="B57" s="1"/>
      <c r="E57" s="9"/>
      <c r="F57" s="9"/>
      <c r="G57" s="9"/>
      <c r="J57" s="9"/>
      <c r="K57" s="9"/>
      <c r="L57" s="9"/>
      <c r="O57" s="9"/>
      <c r="P57" s="9"/>
      <c r="Q57" s="9"/>
      <c r="T57" s="9"/>
      <c r="U57" s="9"/>
      <c r="V57" s="9"/>
      <c r="Y57" s="9"/>
      <c r="Z57" s="9"/>
      <c r="AA57" s="9"/>
    </row>
    <row r="58" spans="1:27" ht="30.95">
      <c r="B58" s="18" t="str">
        <f>+'Paso 2 - Establecer los criteri'!B59</f>
        <v>Sección xy: añadir título</v>
      </c>
      <c r="C58" s="42" t="s">
        <v>224</v>
      </c>
      <c r="D58" s="43" t="s">
        <v>225</v>
      </c>
      <c r="E58" s="9"/>
      <c r="F58" s="9"/>
      <c r="G58" s="9"/>
      <c r="H58" s="42" t="s">
        <v>224</v>
      </c>
      <c r="I58" s="43" t="s">
        <v>226</v>
      </c>
      <c r="J58" s="9"/>
      <c r="K58" s="9"/>
      <c r="L58" s="9"/>
      <c r="M58" s="42" t="s">
        <v>224</v>
      </c>
      <c r="N58" s="43" t="s">
        <v>225</v>
      </c>
      <c r="O58" s="9"/>
      <c r="P58" s="9"/>
      <c r="Q58" s="9"/>
      <c r="R58" s="42" t="s">
        <v>224</v>
      </c>
      <c r="S58" s="43" t="s">
        <v>227</v>
      </c>
      <c r="T58" s="9"/>
      <c r="U58" s="9"/>
      <c r="V58" s="9"/>
      <c r="W58" s="42" t="s">
        <v>224</v>
      </c>
      <c r="X58" s="43" t="s">
        <v>226</v>
      </c>
      <c r="Y58" s="9"/>
      <c r="Z58" s="9"/>
      <c r="AA58" s="9"/>
    </row>
    <row r="59" spans="1:27">
      <c r="A59" s="11">
        <f>+'Paso 2 - Establecer los criteri'!A60</f>
        <v>4.0999999999999996</v>
      </c>
      <c r="B59" s="60" t="str">
        <f>+'Paso 2 - Establecer los criteri'!B60</f>
        <v>Añada aquí sus criterios o copie y pegue los criterios de los ejemplos del paso 2</v>
      </c>
      <c r="C59" s="117"/>
      <c r="D59" s="117" t="s">
        <v>228</v>
      </c>
      <c r="E59" s="9" t="str">
        <f>+'Paso 2 - Establecer los criteri'!D60</f>
        <v>No</v>
      </c>
      <c r="F59" s="9" t="str">
        <f t="shared" ref="F59:F68" si="30">IF(E59="Sí", "Sí","")</f>
        <v/>
      </c>
      <c r="G59" s="9" t="str">
        <f t="shared" ref="G59:G68" si="31">IF(E59="Sí", "No","")</f>
        <v/>
      </c>
      <c r="H59" s="117"/>
      <c r="I59" s="117" t="s">
        <v>228</v>
      </c>
      <c r="J59" s="9" t="str">
        <f>+'Paso 2 - Establecer los criteri'!D60</f>
        <v>No</v>
      </c>
      <c r="K59" s="9" t="str">
        <f t="shared" ref="K59:K68" si="32">IF(J59="Sí", "Sí","")</f>
        <v/>
      </c>
      <c r="L59" s="9" t="str">
        <f t="shared" ref="L59:L68" si="33">IF(J59="Sí", "No","")</f>
        <v/>
      </c>
      <c r="M59" s="117"/>
      <c r="N59" s="117" t="s">
        <v>228</v>
      </c>
      <c r="O59" s="9" t="str">
        <f>+'Paso 2 - Establecer los criteri'!D60</f>
        <v>No</v>
      </c>
      <c r="P59" s="9" t="str">
        <f t="shared" ref="P59:P68" si="34">IF(O59="Sí", "Sí","")</f>
        <v/>
      </c>
      <c r="Q59" s="9" t="str">
        <f t="shared" ref="Q59:Q68" si="35">IF(O59="Sí", "No","")</f>
        <v/>
      </c>
      <c r="R59" s="117"/>
      <c r="S59" s="117" t="s">
        <v>228</v>
      </c>
      <c r="T59" s="9" t="str">
        <f>+'Paso 2 - Establecer los criteri'!D60</f>
        <v>No</v>
      </c>
      <c r="U59" s="9" t="str">
        <f t="shared" ref="U59:U68" si="36">IF(T59="Sí", "Sí","")</f>
        <v/>
      </c>
      <c r="V59" s="9" t="str">
        <f t="shared" ref="V59:V68" si="37">IF(T59="Sí", "No","")</f>
        <v/>
      </c>
      <c r="W59" s="117"/>
      <c r="X59" s="117" t="s">
        <v>228</v>
      </c>
      <c r="Y59" s="9" t="str">
        <f>+'Paso 2 - Establecer los criteri'!D60</f>
        <v>No</v>
      </c>
      <c r="Z59" s="9" t="str">
        <f t="shared" ref="Z59:Z68" si="38">IF(Y59="Sí", "Sí","")</f>
        <v/>
      </c>
      <c r="AA59" s="9" t="str">
        <f t="shared" ref="AA59:AA68" si="39">IF(Y59="Sí", "No","")</f>
        <v/>
      </c>
    </row>
    <row r="60" spans="1:27">
      <c r="A60" s="11">
        <f>+'Paso 2 - Establecer los criteri'!A61</f>
        <v>4.2</v>
      </c>
      <c r="B60" s="60">
        <f>+'Paso 2 - Establecer los criteri'!B61</f>
        <v>0</v>
      </c>
      <c r="C60" s="117"/>
      <c r="D60" s="117" t="s">
        <v>228</v>
      </c>
      <c r="E60" s="9" t="str">
        <f>+'Paso 2 - Establecer los criteri'!D61</f>
        <v>No</v>
      </c>
      <c r="F60" s="9" t="str">
        <f t="shared" si="30"/>
        <v/>
      </c>
      <c r="G60" s="9" t="str">
        <f t="shared" si="31"/>
        <v/>
      </c>
      <c r="H60" s="117"/>
      <c r="I60" s="117" t="s">
        <v>228</v>
      </c>
      <c r="J60" s="9" t="str">
        <f>+'Paso 2 - Establecer los criteri'!D61</f>
        <v>No</v>
      </c>
      <c r="K60" s="9" t="str">
        <f t="shared" si="32"/>
        <v/>
      </c>
      <c r="L60" s="9" t="str">
        <f t="shared" si="33"/>
        <v/>
      </c>
      <c r="M60" s="117"/>
      <c r="N60" s="117" t="s">
        <v>228</v>
      </c>
      <c r="O60" s="9" t="str">
        <f>+'Paso 2 - Establecer los criteri'!D61</f>
        <v>No</v>
      </c>
      <c r="P60" s="9" t="str">
        <f t="shared" si="34"/>
        <v/>
      </c>
      <c r="Q60" s="9" t="str">
        <f t="shared" si="35"/>
        <v/>
      </c>
      <c r="R60" s="117"/>
      <c r="S60" s="117" t="s">
        <v>228</v>
      </c>
      <c r="T60" s="9" t="str">
        <f>+'Paso 2 - Establecer los criteri'!D61</f>
        <v>No</v>
      </c>
      <c r="U60" s="9" t="str">
        <f t="shared" si="36"/>
        <v/>
      </c>
      <c r="V60" s="9" t="str">
        <f t="shared" si="37"/>
        <v/>
      </c>
      <c r="W60" s="117"/>
      <c r="X60" s="117" t="s">
        <v>228</v>
      </c>
      <c r="Y60" s="9" t="str">
        <f>+'Paso 2 - Establecer los criteri'!D61</f>
        <v>No</v>
      </c>
      <c r="Z60" s="9" t="str">
        <f t="shared" si="38"/>
        <v/>
      </c>
      <c r="AA60" s="9" t="str">
        <f t="shared" si="39"/>
        <v/>
      </c>
    </row>
    <row r="61" spans="1:27">
      <c r="A61" s="11">
        <f>+'Paso 2 - Establecer los criteri'!A62</f>
        <v>4.3</v>
      </c>
      <c r="B61" s="60">
        <f>+'Paso 2 - Establecer los criteri'!B62</f>
        <v>0</v>
      </c>
      <c r="C61" s="117"/>
      <c r="D61" s="117" t="s">
        <v>228</v>
      </c>
      <c r="E61" s="9" t="str">
        <f>+'Paso 2 - Establecer los criteri'!D62</f>
        <v>No</v>
      </c>
      <c r="F61" s="9" t="str">
        <f t="shared" si="30"/>
        <v/>
      </c>
      <c r="G61" s="9" t="str">
        <f t="shared" si="31"/>
        <v/>
      </c>
      <c r="H61" s="117"/>
      <c r="I61" s="117" t="s">
        <v>228</v>
      </c>
      <c r="J61" s="9" t="str">
        <f>+'Paso 2 - Establecer los criteri'!D62</f>
        <v>No</v>
      </c>
      <c r="K61" s="9" t="str">
        <f t="shared" si="32"/>
        <v/>
      </c>
      <c r="L61" s="9" t="str">
        <f t="shared" si="33"/>
        <v/>
      </c>
      <c r="M61" s="117"/>
      <c r="N61" s="117" t="s">
        <v>228</v>
      </c>
      <c r="O61" s="9" t="str">
        <f>+'Paso 2 - Establecer los criteri'!D62</f>
        <v>No</v>
      </c>
      <c r="P61" s="9" t="str">
        <f t="shared" si="34"/>
        <v/>
      </c>
      <c r="Q61" s="9" t="str">
        <f t="shared" si="35"/>
        <v/>
      </c>
      <c r="R61" s="117"/>
      <c r="S61" s="117" t="s">
        <v>228</v>
      </c>
      <c r="T61" s="9" t="str">
        <f>+'Paso 2 - Establecer los criteri'!D62</f>
        <v>No</v>
      </c>
      <c r="U61" s="9" t="str">
        <f t="shared" si="36"/>
        <v/>
      </c>
      <c r="V61" s="9" t="str">
        <f t="shared" si="37"/>
        <v/>
      </c>
      <c r="W61" s="117"/>
      <c r="X61" s="117" t="s">
        <v>228</v>
      </c>
      <c r="Y61" s="9" t="str">
        <f>+'Paso 2 - Establecer los criteri'!D62</f>
        <v>No</v>
      </c>
      <c r="Z61" s="9" t="str">
        <f t="shared" si="38"/>
        <v/>
      </c>
      <c r="AA61" s="9" t="str">
        <f t="shared" si="39"/>
        <v/>
      </c>
    </row>
    <row r="62" spans="1:27">
      <c r="A62" s="11">
        <f>+'Paso 2 - Establecer los criteri'!A63</f>
        <v>4.4000000000000004</v>
      </c>
      <c r="B62" s="60">
        <f>+'Paso 2 - Establecer los criteri'!B63</f>
        <v>0</v>
      </c>
      <c r="C62" s="117"/>
      <c r="D62" s="117" t="s">
        <v>228</v>
      </c>
      <c r="E62" s="9" t="str">
        <f>+'Paso 2 - Establecer los criteri'!D63</f>
        <v>No</v>
      </c>
      <c r="F62" s="9" t="str">
        <f t="shared" si="30"/>
        <v/>
      </c>
      <c r="G62" s="9" t="str">
        <f t="shared" si="31"/>
        <v/>
      </c>
      <c r="H62" s="117"/>
      <c r="I62" s="117" t="s">
        <v>228</v>
      </c>
      <c r="J62" s="9" t="str">
        <f>+'Paso 2 - Establecer los criteri'!D63</f>
        <v>No</v>
      </c>
      <c r="K62" s="9" t="str">
        <f t="shared" si="32"/>
        <v/>
      </c>
      <c r="L62" s="9" t="str">
        <f t="shared" si="33"/>
        <v/>
      </c>
      <c r="M62" s="117"/>
      <c r="N62" s="117" t="s">
        <v>228</v>
      </c>
      <c r="O62" s="9" t="str">
        <f>+'Paso 2 - Establecer los criteri'!D63</f>
        <v>No</v>
      </c>
      <c r="P62" s="9" t="str">
        <f t="shared" si="34"/>
        <v/>
      </c>
      <c r="Q62" s="9" t="str">
        <f t="shared" si="35"/>
        <v/>
      </c>
      <c r="R62" s="117"/>
      <c r="S62" s="117" t="s">
        <v>228</v>
      </c>
      <c r="T62" s="9" t="str">
        <f>+'Paso 2 - Establecer los criteri'!D63</f>
        <v>No</v>
      </c>
      <c r="U62" s="9" t="str">
        <f t="shared" si="36"/>
        <v/>
      </c>
      <c r="V62" s="9" t="str">
        <f t="shared" si="37"/>
        <v/>
      </c>
      <c r="W62" s="117"/>
      <c r="X62" s="117" t="s">
        <v>228</v>
      </c>
      <c r="Y62" s="9" t="str">
        <f>+'Paso 2 - Establecer los criteri'!D63</f>
        <v>No</v>
      </c>
      <c r="Z62" s="9" t="str">
        <f t="shared" si="38"/>
        <v/>
      </c>
      <c r="AA62" s="9" t="str">
        <f t="shared" si="39"/>
        <v/>
      </c>
    </row>
    <row r="63" spans="1:27">
      <c r="A63" s="11">
        <f>+'Paso 2 - Establecer los criteri'!A64</f>
        <v>4.5</v>
      </c>
      <c r="B63" s="60">
        <f>+'Paso 2 - Establecer los criteri'!B64</f>
        <v>0</v>
      </c>
      <c r="C63" s="117"/>
      <c r="D63" s="117" t="s">
        <v>228</v>
      </c>
      <c r="E63" s="9" t="str">
        <f>+'Paso 2 - Establecer los criteri'!D64</f>
        <v>No</v>
      </c>
      <c r="F63" s="9" t="str">
        <f t="shared" si="30"/>
        <v/>
      </c>
      <c r="G63" s="9" t="str">
        <f t="shared" si="31"/>
        <v/>
      </c>
      <c r="H63" s="117"/>
      <c r="I63" s="117" t="s">
        <v>228</v>
      </c>
      <c r="J63" s="9" t="str">
        <f>+'Paso 2 - Establecer los criteri'!D64</f>
        <v>No</v>
      </c>
      <c r="K63" s="9" t="str">
        <f t="shared" si="32"/>
        <v/>
      </c>
      <c r="L63" s="9" t="str">
        <f t="shared" si="33"/>
        <v/>
      </c>
      <c r="M63" s="117"/>
      <c r="N63" s="117" t="s">
        <v>228</v>
      </c>
      <c r="O63" s="9" t="str">
        <f>+'Paso 2 - Establecer los criteri'!D64</f>
        <v>No</v>
      </c>
      <c r="P63" s="9" t="str">
        <f t="shared" si="34"/>
        <v/>
      </c>
      <c r="Q63" s="9" t="str">
        <f t="shared" si="35"/>
        <v/>
      </c>
      <c r="R63" s="117"/>
      <c r="S63" s="117" t="s">
        <v>228</v>
      </c>
      <c r="T63" s="9" t="str">
        <f>+'Paso 2 - Establecer los criteri'!D64</f>
        <v>No</v>
      </c>
      <c r="U63" s="9" t="str">
        <f t="shared" si="36"/>
        <v/>
      </c>
      <c r="V63" s="9" t="str">
        <f t="shared" si="37"/>
        <v/>
      </c>
      <c r="W63" s="117"/>
      <c r="X63" s="117" t="s">
        <v>228</v>
      </c>
      <c r="Y63" s="9" t="str">
        <f>+'Paso 2 - Establecer los criteri'!D64</f>
        <v>No</v>
      </c>
      <c r="Z63" s="9" t="str">
        <f t="shared" si="38"/>
        <v/>
      </c>
      <c r="AA63" s="9" t="str">
        <f t="shared" si="39"/>
        <v/>
      </c>
    </row>
    <row r="64" spans="1:27">
      <c r="A64" s="11">
        <f>+'Paso 2 - Establecer los criteri'!A65</f>
        <v>4.5999999999999996</v>
      </c>
      <c r="B64" s="60">
        <f>+'Paso 2 - Establecer los criteri'!B65</f>
        <v>0</v>
      </c>
      <c r="C64" s="117"/>
      <c r="D64" s="117" t="s">
        <v>228</v>
      </c>
      <c r="E64" s="9" t="str">
        <f>+'Paso 2 - Establecer los criteri'!D65</f>
        <v>No</v>
      </c>
      <c r="F64" s="9" t="str">
        <f t="shared" si="30"/>
        <v/>
      </c>
      <c r="G64" s="9" t="str">
        <f t="shared" si="31"/>
        <v/>
      </c>
      <c r="H64" s="117"/>
      <c r="I64" s="117" t="s">
        <v>228</v>
      </c>
      <c r="J64" s="9" t="str">
        <f>+'Paso 2 - Establecer los criteri'!D65</f>
        <v>No</v>
      </c>
      <c r="K64" s="9" t="str">
        <f t="shared" si="32"/>
        <v/>
      </c>
      <c r="L64" s="9" t="str">
        <f t="shared" si="33"/>
        <v/>
      </c>
      <c r="M64" s="117"/>
      <c r="N64" s="117" t="s">
        <v>228</v>
      </c>
      <c r="O64" s="9" t="str">
        <f>+'Paso 2 - Establecer los criteri'!D65</f>
        <v>No</v>
      </c>
      <c r="P64" s="9" t="str">
        <f t="shared" si="34"/>
        <v/>
      </c>
      <c r="Q64" s="9" t="str">
        <f t="shared" si="35"/>
        <v/>
      </c>
      <c r="R64" s="117"/>
      <c r="S64" s="117" t="s">
        <v>228</v>
      </c>
      <c r="T64" s="9" t="str">
        <f>+'Paso 2 - Establecer los criteri'!D65</f>
        <v>No</v>
      </c>
      <c r="U64" s="9" t="str">
        <f t="shared" si="36"/>
        <v/>
      </c>
      <c r="V64" s="9" t="str">
        <f t="shared" si="37"/>
        <v/>
      </c>
      <c r="W64" s="117"/>
      <c r="X64" s="117" t="s">
        <v>228</v>
      </c>
      <c r="Y64" s="9" t="str">
        <f>+'Paso 2 - Establecer los criteri'!D65</f>
        <v>No</v>
      </c>
      <c r="Z64" s="9" t="str">
        <f t="shared" si="38"/>
        <v/>
      </c>
      <c r="AA64" s="9" t="str">
        <f t="shared" si="39"/>
        <v/>
      </c>
    </row>
    <row r="65" spans="1:27">
      <c r="A65" s="11">
        <f>+'Paso 2 - Establecer los criteri'!A66</f>
        <v>4.7</v>
      </c>
      <c r="B65" s="60">
        <f>+'Paso 2 - Establecer los criteri'!B66</f>
        <v>0</v>
      </c>
      <c r="C65" s="117"/>
      <c r="D65" s="117" t="s">
        <v>228</v>
      </c>
      <c r="E65" s="9" t="str">
        <f>+'Paso 2 - Establecer los criteri'!D66</f>
        <v>No</v>
      </c>
      <c r="F65" s="9" t="str">
        <f t="shared" si="30"/>
        <v/>
      </c>
      <c r="G65" s="9" t="str">
        <f t="shared" si="31"/>
        <v/>
      </c>
      <c r="H65" s="117"/>
      <c r="I65" s="117" t="s">
        <v>228</v>
      </c>
      <c r="J65" s="9" t="str">
        <f>+'Paso 2 - Establecer los criteri'!D66</f>
        <v>No</v>
      </c>
      <c r="K65" s="9" t="str">
        <f t="shared" si="32"/>
        <v/>
      </c>
      <c r="L65" s="9" t="str">
        <f t="shared" si="33"/>
        <v/>
      </c>
      <c r="M65" s="117"/>
      <c r="N65" s="117" t="s">
        <v>228</v>
      </c>
      <c r="O65" s="9" t="str">
        <f>+'Paso 2 - Establecer los criteri'!D66</f>
        <v>No</v>
      </c>
      <c r="P65" s="9" t="str">
        <f t="shared" si="34"/>
        <v/>
      </c>
      <c r="Q65" s="9" t="str">
        <f t="shared" si="35"/>
        <v/>
      </c>
      <c r="R65" s="117"/>
      <c r="S65" s="117" t="s">
        <v>228</v>
      </c>
      <c r="T65" s="9" t="str">
        <f>+'Paso 2 - Establecer los criteri'!D66</f>
        <v>No</v>
      </c>
      <c r="U65" s="9" t="str">
        <f t="shared" si="36"/>
        <v/>
      </c>
      <c r="V65" s="9" t="str">
        <f t="shared" si="37"/>
        <v/>
      </c>
      <c r="W65" s="117"/>
      <c r="X65" s="117" t="s">
        <v>228</v>
      </c>
      <c r="Y65" s="9" t="str">
        <f>+'Paso 2 - Establecer los criteri'!D66</f>
        <v>No</v>
      </c>
      <c r="Z65" s="9" t="str">
        <f t="shared" si="38"/>
        <v/>
      </c>
      <c r="AA65" s="9" t="str">
        <f t="shared" si="39"/>
        <v/>
      </c>
    </row>
    <row r="66" spans="1:27">
      <c r="A66" s="11">
        <f>+'Paso 2 - Establecer los criteri'!A67</f>
        <v>4.8</v>
      </c>
      <c r="B66" s="60">
        <f>+'Paso 2 - Establecer los criteri'!B67</f>
        <v>0</v>
      </c>
      <c r="C66" s="117"/>
      <c r="D66" s="117" t="s">
        <v>228</v>
      </c>
      <c r="E66" s="9" t="str">
        <f>+'Paso 2 - Establecer los criteri'!D67</f>
        <v>No</v>
      </c>
      <c r="F66" s="9" t="str">
        <f t="shared" si="30"/>
        <v/>
      </c>
      <c r="G66" s="9" t="str">
        <f t="shared" si="31"/>
        <v/>
      </c>
      <c r="H66" s="117"/>
      <c r="I66" s="117" t="s">
        <v>228</v>
      </c>
      <c r="J66" s="9" t="str">
        <f>+'Paso 2 - Establecer los criteri'!D67</f>
        <v>No</v>
      </c>
      <c r="K66" s="9" t="str">
        <f t="shared" si="32"/>
        <v/>
      </c>
      <c r="L66" s="9" t="str">
        <f t="shared" si="33"/>
        <v/>
      </c>
      <c r="M66" s="117"/>
      <c r="N66" s="117" t="s">
        <v>228</v>
      </c>
      <c r="O66" s="9" t="str">
        <f>+'Paso 2 - Establecer los criteri'!D67</f>
        <v>No</v>
      </c>
      <c r="P66" s="9" t="str">
        <f t="shared" si="34"/>
        <v/>
      </c>
      <c r="Q66" s="9" t="str">
        <f t="shared" si="35"/>
        <v/>
      </c>
      <c r="R66" s="117"/>
      <c r="S66" s="117" t="s">
        <v>228</v>
      </c>
      <c r="T66" s="9" t="str">
        <f>+'Paso 2 - Establecer los criteri'!D67</f>
        <v>No</v>
      </c>
      <c r="U66" s="9" t="str">
        <f t="shared" si="36"/>
        <v/>
      </c>
      <c r="V66" s="9" t="str">
        <f t="shared" si="37"/>
        <v/>
      </c>
      <c r="W66" s="117"/>
      <c r="X66" s="117" t="s">
        <v>228</v>
      </c>
      <c r="Y66" s="9" t="str">
        <f>+'Paso 2 - Establecer los criteri'!D67</f>
        <v>No</v>
      </c>
      <c r="Z66" s="9" t="str">
        <f t="shared" si="38"/>
        <v/>
      </c>
      <c r="AA66" s="9" t="str">
        <f t="shared" si="39"/>
        <v/>
      </c>
    </row>
    <row r="67" spans="1:27">
      <c r="A67" s="11">
        <f>+'Paso 2 - Establecer los criteri'!A68</f>
        <v>4.9000000000000004</v>
      </c>
      <c r="B67" s="60">
        <f>+'Paso 2 - Establecer los criteri'!B68</f>
        <v>0</v>
      </c>
      <c r="C67" s="117"/>
      <c r="D67" s="117" t="s">
        <v>228</v>
      </c>
      <c r="E67" s="9" t="str">
        <f>+'Paso 2 - Establecer los criteri'!D68</f>
        <v>No</v>
      </c>
      <c r="F67" s="9" t="str">
        <f t="shared" si="30"/>
        <v/>
      </c>
      <c r="G67" s="9" t="str">
        <f t="shared" si="31"/>
        <v/>
      </c>
      <c r="H67" s="117"/>
      <c r="I67" s="117" t="s">
        <v>228</v>
      </c>
      <c r="J67" s="9" t="str">
        <f>+'Paso 2 - Establecer los criteri'!D68</f>
        <v>No</v>
      </c>
      <c r="K67" s="9" t="str">
        <f t="shared" si="32"/>
        <v/>
      </c>
      <c r="L67" s="9" t="str">
        <f t="shared" si="33"/>
        <v/>
      </c>
      <c r="M67" s="117"/>
      <c r="N67" s="117" t="s">
        <v>228</v>
      </c>
      <c r="O67" s="9" t="str">
        <f>+'Paso 2 - Establecer los criteri'!D68</f>
        <v>No</v>
      </c>
      <c r="P67" s="9" t="str">
        <f t="shared" si="34"/>
        <v/>
      </c>
      <c r="Q67" s="9" t="str">
        <f t="shared" si="35"/>
        <v/>
      </c>
      <c r="R67" s="117"/>
      <c r="S67" s="117" t="s">
        <v>228</v>
      </c>
      <c r="T67" s="9" t="str">
        <f>+'Paso 2 - Establecer los criteri'!D68</f>
        <v>No</v>
      </c>
      <c r="U67" s="9" t="str">
        <f t="shared" si="36"/>
        <v/>
      </c>
      <c r="V67" s="9" t="str">
        <f t="shared" si="37"/>
        <v/>
      </c>
      <c r="W67" s="117"/>
      <c r="X67" s="117" t="s">
        <v>228</v>
      </c>
      <c r="Y67" s="9" t="str">
        <f>+'Paso 2 - Establecer los criteri'!D68</f>
        <v>No</v>
      </c>
      <c r="Z67" s="9" t="str">
        <f t="shared" si="38"/>
        <v/>
      </c>
      <c r="AA67" s="9" t="str">
        <f t="shared" si="39"/>
        <v/>
      </c>
    </row>
    <row r="68" spans="1:27">
      <c r="A68" s="11" t="str">
        <f>+'Paso 2 - Establecer los criteri'!A69</f>
        <v>4.10</v>
      </c>
      <c r="B68" s="60">
        <f>+'Paso 2 - Establecer los criteri'!B69</f>
        <v>0</v>
      </c>
      <c r="C68" s="117"/>
      <c r="D68" s="117" t="s">
        <v>228</v>
      </c>
      <c r="E68" s="9" t="str">
        <f>+'Paso 2 - Establecer los criteri'!D69</f>
        <v>No</v>
      </c>
      <c r="F68" s="9" t="str">
        <f t="shared" si="30"/>
        <v/>
      </c>
      <c r="G68" s="9" t="str">
        <f t="shared" si="31"/>
        <v/>
      </c>
      <c r="H68" s="117"/>
      <c r="I68" s="117" t="s">
        <v>228</v>
      </c>
      <c r="J68" s="9" t="str">
        <f>+'Paso 2 - Establecer los criteri'!D69</f>
        <v>No</v>
      </c>
      <c r="K68" s="9" t="str">
        <f t="shared" si="32"/>
        <v/>
      </c>
      <c r="L68" s="9" t="str">
        <f t="shared" si="33"/>
        <v/>
      </c>
      <c r="M68" s="117"/>
      <c r="N68" s="117" t="s">
        <v>228</v>
      </c>
      <c r="O68" s="9" t="str">
        <f>+'Paso 2 - Establecer los criteri'!D69</f>
        <v>No</v>
      </c>
      <c r="P68" s="9" t="str">
        <f t="shared" si="34"/>
        <v/>
      </c>
      <c r="Q68" s="9" t="str">
        <f t="shared" si="35"/>
        <v/>
      </c>
      <c r="R68" s="117"/>
      <c r="S68" s="117" t="s">
        <v>228</v>
      </c>
      <c r="T68" s="9" t="str">
        <f>+'Paso 2 - Establecer los criteri'!D69</f>
        <v>No</v>
      </c>
      <c r="U68" s="9" t="str">
        <f t="shared" si="36"/>
        <v/>
      </c>
      <c r="V68" s="9" t="str">
        <f t="shared" si="37"/>
        <v/>
      </c>
      <c r="W68" s="117"/>
      <c r="X68" s="117" t="s">
        <v>228</v>
      </c>
      <c r="Y68" s="9" t="str">
        <f>+'Paso 2 - Establecer los criteri'!D69</f>
        <v>No</v>
      </c>
      <c r="Z68" s="9" t="str">
        <f t="shared" si="38"/>
        <v/>
      </c>
      <c r="AA68" s="9" t="str">
        <f t="shared" si="39"/>
        <v/>
      </c>
    </row>
    <row r="69" spans="1:27">
      <c r="B69" s="1"/>
      <c r="E69" s="9"/>
      <c r="F69" s="9"/>
      <c r="G69" s="9"/>
      <c r="J69" s="9"/>
      <c r="K69" s="9"/>
      <c r="L69" s="9"/>
      <c r="O69" s="9"/>
      <c r="P69" s="9"/>
      <c r="Q69" s="9"/>
      <c r="T69" s="16"/>
      <c r="U69" s="16"/>
      <c r="V69" s="16"/>
      <c r="Y69" s="9"/>
      <c r="Z69" s="9"/>
      <c r="AA69" s="9"/>
    </row>
    <row r="70" spans="1:27">
      <c r="E70" s="9"/>
      <c r="F70" s="9"/>
      <c r="G70" s="9"/>
      <c r="J70" s="9"/>
      <c r="K70" s="9"/>
      <c r="L70" s="9"/>
      <c r="O70" s="9"/>
      <c r="P70" s="9"/>
      <c r="Q70" s="9"/>
      <c r="T70" s="16"/>
      <c r="U70" s="16"/>
      <c r="V70" s="16"/>
      <c r="Y70" s="9"/>
      <c r="Z70" s="9"/>
      <c r="AA70" s="9"/>
    </row>
    <row r="71" spans="1:27" hidden="1">
      <c r="E71" s="16"/>
      <c r="F71" s="16"/>
      <c r="G71" s="16"/>
      <c r="J71" s="9"/>
      <c r="K71" s="9"/>
      <c r="L71" s="9"/>
      <c r="O71" s="9"/>
      <c r="P71" s="9"/>
      <c r="Q71" s="9"/>
      <c r="Y71" s="9"/>
      <c r="Z71" s="9"/>
      <c r="AA71" s="9"/>
    </row>
    <row r="72" spans="1:27" hidden="1">
      <c r="J72" s="9"/>
      <c r="K72" s="9"/>
      <c r="L72" s="9"/>
      <c r="O72" s="9"/>
      <c r="P72" s="9"/>
      <c r="Q72" s="9"/>
    </row>
    <row r="73" spans="1:27" hidden="1">
      <c r="J73" s="9"/>
      <c r="K73" s="9"/>
      <c r="L73" s="9"/>
      <c r="O73" s="9"/>
      <c r="P73" s="9"/>
      <c r="Q73" s="9"/>
    </row>
    <row r="74" spans="1:27" hidden="1">
      <c r="J74" s="9"/>
      <c r="K74" s="9"/>
      <c r="L74" s="9"/>
      <c r="O74" s="9"/>
      <c r="P74" s="9"/>
      <c r="Q74" s="9"/>
    </row>
    <row r="75" spans="1:27" hidden="1">
      <c r="J75" s="9"/>
      <c r="K75" s="9"/>
      <c r="L75" s="9"/>
    </row>
    <row r="76" spans="1:27" hidden="1">
      <c r="J76" s="9"/>
      <c r="K76" s="9"/>
      <c r="L76" s="9"/>
    </row>
    <row r="77" spans="1:27" hidden="1">
      <c r="J77" s="9"/>
      <c r="K77" s="9"/>
      <c r="L77" s="9"/>
    </row>
    <row r="78" spans="1:27" hidden="1">
      <c r="J78" s="9"/>
      <c r="K78" s="9"/>
      <c r="L78" s="9"/>
    </row>
    <row r="79" spans="1:27" hidden="1">
      <c r="J79" s="9"/>
      <c r="K79" s="9"/>
      <c r="L79" s="9"/>
    </row>
    <row r="80" spans="1:27" hidden="1">
      <c r="J80" s="9"/>
      <c r="K80" s="9"/>
      <c r="L80" s="9"/>
    </row>
    <row r="81" spans="10:12" hidden="1">
      <c r="J81" s="9"/>
      <c r="K81" s="9"/>
      <c r="L81" s="9"/>
    </row>
  </sheetData>
  <sheetProtection formatCells="0" formatColumns="0" formatRows="0"/>
  <mergeCells count="2">
    <mergeCell ref="B9:D9"/>
    <mergeCell ref="B10:D10"/>
  </mergeCells>
  <dataValidations count="42">
    <dataValidation type="whole" allowBlank="1" showInputMessage="1" showErrorMessage="1" sqref="C68 C22:C29 C33:C42 C46 C53 C55 C59:C66 H68 H22:H29 H33:H42 H46 H53 H55 H59:H66 M68 M22:M29 M33:M42 M46 M53 M55 M59:M66 R68 R22:R29 R33:R42 R46 R53 R55 R59:R66 W68 W22:W29 W33:W42 W46 W53 W55 W59:W66" xr:uid="{D0A006E4-970D-6143-8B25-262B3408289B}">
      <formula1>1</formula1>
      <formula2>5</formula2>
    </dataValidation>
    <dataValidation type="whole" allowBlank="1" showInputMessage="1" showErrorMessage="1" errorTitle="Alert" error="Please choose 1, 2, 3, 4 or 5" sqref="C20 H20 M20 R20 W20" xr:uid="{B10E0F6C-2769-4547-8072-6FF80786F99B}">
      <formula1>1</formula1>
      <formula2>5</formula2>
    </dataValidation>
    <dataValidation type="list" allowBlank="1" showInputMessage="1" showErrorMessage="1" sqref="D21 X21 S21 N21 I21" xr:uid="{A98605C8-F9E6-6E40-AF31-62B1D5CE1693}">
      <formula1>$F$21:$G$21</formula1>
    </dataValidation>
    <dataValidation type="list" allowBlank="1" showInputMessage="1" showErrorMessage="1" sqref="D20 X20 S20 N20 I20" xr:uid="{F5E65C6D-B916-9F43-AA2D-12CC863F3B1B}">
      <formula1>$F$20:$G$20</formula1>
    </dataValidation>
    <dataValidation type="list" allowBlank="1" showInputMessage="1" showErrorMessage="1" sqref="D22 X22 S22 N22 I22" xr:uid="{ABA62982-C2FB-2246-A1D3-A07F46E99086}">
      <formula1>$F$22:$G$22</formula1>
    </dataValidation>
    <dataValidation type="list" allowBlank="1" showInputMessage="1" showErrorMessage="1" sqref="D28 X28 S28 N28 I28" xr:uid="{D26CF59E-2FAD-9A49-96BC-996E61D24A98}">
      <formula1>$F$28:$G$28</formula1>
    </dataValidation>
    <dataValidation type="list" allowBlank="1" showInputMessage="1" showErrorMessage="1" sqref="D29 X29 S29 N29 I29" xr:uid="{3A467454-B0B0-4142-8220-D74C18CAA66B}">
      <formula1>$F$29:$G$29</formula1>
    </dataValidation>
    <dataValidation type="list" allowBlank="1" showInputMessage="1" showErrorMessage="1" sqref="D33 X33 S33 N33 I33" xr:uid="{AEB1A654-1E05-AE4E-96DD-F5365A9438B0}">
      <formula1>$F$33:$G$33</formula1>
    </dataValidation>
    <dataValidation type="list" allowBlank="1" showInputMessage="1" showErrorMessage="1" sqref="D34 X34 S34 N34 I34" xr:uid="{320396C9-9963-E543-B2D0-2ABE7536969B}">
      <formula1>$F$34:$G$34</formula1>
    </dataValidation>
    <dataValidation type="list" allowBlank="1" showInputMessage="1" showErrorMessage="1" sqref="D40 X40 S40 N40 I40" xr:uid="{12C11633-7B60-984D-8A9D-33E426155387}">
      <formula1>$F$40:$G$40</formula1>
    </dataValidation>
    <dataValidation type="list" allowBlank="1" showInputMessage="1" showErrorMessage="1" sqref="D41 X41 S41 N41 I41" xr:uid="{40A8C21D-7630-F64C-86FA-9F4A28462FAB}">
      <formula1>$F$41:$G$41</formula1>
    </dataValidation>
    <dataValidation type="list" allowBlank="1" showInputMessage="1" showErrorMessage="1" sqref="D42 X42 S42 N42 I42" xr:uid="{E8BD833D-029F-DF40-BA59-0C3ABB77F40A}">
      <formula1>$F$42:$G$42</formula1>
    </dataValidation>
    <dataValidation type="list" allowBlank="1" showInputMessage="1" showErrorMessage="1" sqref="D46 X46 S46 N46 I46" xr:uid="{B12E3D45-B098-AD49-BC76-EE74DB54AB64}">
      <formula1>$F$46:$G$46</formula1>
    </dataValidation>
    <dataValidation type="list" allowBlank="1" showInputMessage="1" showErrorMessage="1" sqref="D47 X47 S47 N47 I47" xr:uid="{F461C79E-CC45-6E4C-B00A-C02D63F13476}">
      <formula1>$F$47:$G$47</formula1>
    </dataValidation>
    <dataValidation type="list" allowBlank="1" showInputMessage="1" showErrorMessage="1" sqref="D53 X53 S53 N53 I53" xr:uid="{A54FAEA1-DA9A-7D46-B15B-7CD045B194A9}">
      <formula1>$F$53:$G$53</formula1>
    </dataValidation>
    <dataValidation type="list" allowBlank="1" showInputMessage="1" showErrorMessage="1" sqref="D54 X54 S54 N54 I54" xr:uid="{0AB4AFD9-FBE1-B74B-87C1-5A70921A7CCD}">
      <formula1>$F$54:$G$54</formula1>
    </dataValidation>
    <dataValidation type="list" allowBlank="1" showInputMessage="1" showErrorMessage="1" sqref="D55 X55 S55 N55 I55" xr:uid="{678363B4-B2A3-6C49-A07E-A371ED902B5A}">
      <formula1>$F$55:$G$55</formula1>
    </dataValidation>
    <dataValidation type="list" allowBlank="1" showInputMessage="1" showErrorMessage="1" sqref="D59 X59 S59 N59 I59" xr:uid="{1E38EED6-7A27-4746-BD92-608624CEF795}">
      <formula1>$F$59:$G$59</formula1>
    </dataValidation>
    <dataValidation type="list" allowBlank="1" showInputMessage="1" showErrorMessage="1" sqref="D60 X60 S60 N60 I60" xr:uid="{27DCD092-F74A-B04E-8F83-53F6BA6A49DF}">
      <formula1>$F$60:$G$60</formula1>
    </dataValidation>
    <dataValidation type="list" allowBlank="1" showInputMessage="1" showErrorMessage="1" sqref="D61 X61 S61 N61 I61" xr:uid="{26B5985A-8C60-BA40-9A1D-296D0D2C2B47}">
      <formula1>$F$61:$G$61</formula1>
    </dataValidation>
    <dataValidation type="list" allowBlank="1" showInputMessage="1" showErrorMessage="1" sqref="D67 X67 S67 N67 I67" xr:uid="{C36BA764-F10A-AA4A-826B-E8C6D39BD9CC}">
      <formula1>$F$67:$G$67</formula1>
    </dataValidation>
    <dataValidation type="list" allowBlank="1" showInputMessage="1" showErrorMessage="1" sqref="D68 X68 S68 N68 I68" xr:uid="{51462CBF-E02B-5441-8809-801E052E4BBA}">
      <formula1>$F$68:$G$68</formula1>
    </dataValidation>
    <dataValidation type="list" allowBlank="1" showInputMessage="1" showErrorMessage="1" sqref="D23 X23 S23 N23 I23" xr:uid="{69F86D2B-C15C-3143-A861-7D2DF6DFD91C}">
      <formula1>$F$23:$G$23</formula1>
    </dataValidation>
    <dataValidation type="list" allowBlank="1" showInputMessage="1" showErrorMessage="1" sqref="D24 X24 S24 N24 I24" xr:uid="{6E2CD023-7C1E-1744-A2FB-DBFB7A2C3659}">
      <formula1>$F$24:$G$24</formula1>
    </dataValidation>
    <dataValidation type="list" allowBlank="1" showInputMessage="1" showErrorMessage="1" sqref="D25 X25 S25 N25 I25" xr:uid="{5A36DCE5-53D8-0D43-99CE-DACCC1F4A1C3}">
      <formula1>$F$25:$G$25</formula1>
    </dataValidation>
    <dataValidation type="list" allowBlank="1" showInputMessage="1" showErrorMessage="1" sqref="D26 X26 S26 N26 I26" xr:uid="{16299429-7DF4-8D4A-A09D-06639287A3EB}">
      <formula1>$F$26:$G$26</formula1>
    </dataValidation>
    <dataValidation type="list" allowBlank="1" showInputMessage="1" showErrorMessage="1" sqref="D27 X27 S27 N27 I27" xr:uid="{9F73BC33-E27B-524F-81C3-5D235F72C796}">
      <formula1>$F$27:$G$27</formula1>
    </dataValidation>
    <dataValidation type="list" allowBlank="1" showInputMessage="1" showErrorMessage="1" sqref="D35 X35 S35 N35 I35" xr:uid="{D95B6ABA-41E4-7F4D-AFAF-BC3812E468C4}">
      <formula1>$F$35:$G$35</formula1>
    </dataValidation>
    <dataValidation type="list" allowBlank="1" showInputMessage="1" showErrorMessage="1" sqref="D36 X36 S36 N36 I36" xr:uid="{8E6C7098-62F7-9A4C-8219-98C1F14B8D0A}">
      <formula1>$F$36:$G$36</formula1>
    </dataValidation>
    <dataValidation type="list" allowBlank="1" showInputMessage="1" showErrorMessage="1" sqref="D37 X37 S37 N37 I37" xr:uid="{20F4BD77-910A-A24E-B18E-4562F507416D}">
      <formula1>$F$37:$G$37</formula1>
    </dataValidation>
    <dataValidation type="list" allowBlank="1" showInputMessage="1" showErrorMessage="1" sqref="D38 X38 S38 N38 I38" xr:uid="{C8EA4D85-45E9-EF48-80EE-55D7C15DC2DF}">
      <formula1>$F$38:$G$38</formula1>
    </dataValidation>
    <dataValidation type="list" allowBlank="1" showInputMessage="1" showErrorMessage="1" sqref="D39 X39 S39 N39 I39" xr:uid="{3F2C02D4-F384-3C45-A666-AE4EB7BF2A78}">
      <formula1>$F$39:$G$39</formula1>
    </dataValidation>
    <dataValidation type="list" allowBlank="1" showInputMessage="1" showErrorMessage="1" sqref="D48 X48 S48 N48 I48" xr:uid="{FCB83BA6-9741-BB42-9245-EC49F4F51198}">
      <formula1>$F$48:$G$48</formula1>
    </dataValidation>
    <dataValidation type="list" allowBlank="1" showInputMessage="1" showErrorMessage="1" sqref="D49 X49 S49 N49 I49" xr:uid="{CE9C96D6-F1B8-5448-BC98-B8688C8DBAC5}">
      <formula1>$F$49:$G$49</formula1>
    </dataValidation>
    <dataValidation type="list" allowBlank="1" showInputMessage="1" showErrorMessage="1" sqref="D50 X50 S50 N50 I50" xr:uid="{F724F80C-D049-A84D-AFDB-8BB257B2C7E7}">
      <formula1>$F$50:$G$50</formula1>
    </dataValidation>
    <dataValidation type="list" allowBlank="1" showInputMessage="1" showErrorMessage="1" sqref="D51 X51 S51 N51 I51" xr:uid="{91667518-2734-FD45-8F37-39E396F46662}">
      <formula1>$F$51:$G$51</formula1>
    </dataValidation>
    <dataValidation type="list" allowBlank="1" showInputMessage="1" showErrorMessage="1" sqref="D52 X52 S52 N52 I52" xr:uid="{0484109F-0267-6645-8CFF-48700F944EED}">
      <formula1>$F$52:$G$52</formula1>
    </dataValidation>
    <dataValidation type="list" allowBlank="1" showInputMessage="1" showErrorMessage="1" sqref="D62 X62 S62 N62 I62" xr:uid="{2FFEEEF9-50B6-1D45-9790-1B1E7B51E0DB}">
      <formula1>$F$62:$G$62</formula1>
    </dataValidation>
    <dataValidation type="list" allowBlank="1" showInputMessage="1" showErrorMessage="1" sqref="D63 X63 S63 N63 I63" xr:uid="{EE3BC8A6-769C-6C44-AC25-1D83FE83A0DA}">
      <formula1>$F$63:$G$63</formula1>
    </dataValidation>
    <dataValidation type="list" allowBlank="1" showInputMessage="1" showErrorMessage="1" sqref="D64 X64 S64 N64 I64" xr:uid="{ED6F48B5-5CBA-774A-A5A5-A1760B546110}">
      <formula1>$F$64:$G$64</formula1>
    </dataValidation>
    <dataValidation type="list" allowBlank="1" showInputMessage="1" showErrorMessage="1" sqref="D65 X65 S65 N65 I65" xr:uid="{ECBD45FD-8D40-374B-AE1D-72807EF6F334}">
      <formula1>$F$65:$G$65</formula1>
    </dataValidation>
    <dataValidation type="list" allowBlank="1" showInputMessage="1" showErrorMessage="1" sqref="D66 X66 S66 N66 I66" xr:uid="{E96B6FF2-A4C9-B648-B17A-DB9A4C81D249}">
      <formula1>$F$66:$G$66</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32A57-162E-B24B-9C5E-46A711B179D4}">
  <sheetPr>
    <tabColor theme="4" tint="-0.249977111117893"/>
  </sheetPr>
  <dimension ref="A1:R165"/>
  <sheetViews>
    <sheetView showGridLines="0" topLeftCell="B1" workbookViewId="0">
      <selection activeCell="B165" sqref="B165"/>
    </sheetView>
  </sheetViews>
  <sheetFormatPr defaultColWidth="11" defaultRowHeight="15.6"/>
  <cols>
    <col min="1" max="1" width="5.875" customWidth="1"/>
    <col min="2" max="2" width="100.875" customWidth="1"/>
    <col min="3" max="3" width="27.625" customWidth="1"/>
    <col min="4" max="4" width="13.875" customWidth="1"/>
    <col min="5" max="5" width="5.875" customWidth="1"/>
    <col min="6" max="6" width="27.875" customWidth="1"/>
    <col min="7" max="7" width="13.5" customWidth="1"/>
    <col min="8" max="8" width="5.875" customWidth="1"/>
    <col min="9" max="9" width="27.5" customWidth="1"/>
    <col min="10" max="10" width="13.625" customWidth="1"/>
    <col min="11" max="11" width="5.875" customWidth="1"/>
    <col min="12" max="12" width="28.125" customWidth="1"/>
    <col min="13" max="13" width="13.625" customWidth="1"/>
    <col min="14" max="14" width="5.875" customWidth="1"/>
    <col min="15" max="15" width="28.625" customWidth="1"/>
    <col min="16" max="16" width="13.625" customWidth="1"/>
    <col min="18" max="18" width="54.125" customWidth="1"/>
  </cols>
  <sheetData>
    <row r="1" spans="2:18" s="2" customFormat="1" ht="20.45" customHeight="1">
      <c r="B1" s="31"/>
      <c r="C1" s="31"/>
      <c r="D1" s="31"/>
      <c r="G1" s="31"/>
      <c r="I1" s="48" t="s">
        <v>37</v>
      </c>
    </row>
    <row r="2" spans="2:18" s="2" customFormat="1" ht="15.95" customHeight="1">
      <c r="B2" s="22"/>
      <c r="C2" s="32"/>
      <c r="D2" s="32"/>
      <c r="E2" s="32"/>
      <c r="F2" s="32"/>
      <c r="G2" s="31"/>
      <c r="I2" s="48" t="s">
        <v>38</v>
      </c>
    </row>
    <row r="3" spans="2:18" s="2" customFormat="1" ht="21.6" customHeight="1">
      <c r="B3" s="23" t="s">
        <v>2</v>
      </c>
      <c r="C3" s="23"/>
      <c r="D3" s="23"/>
      <c r="E3" s="23"/>
      <c r="F3" s="23"/>
      <c r="G3" s="31"/>
    </row>
    <row r="4" spans="2:18" s="2" customFormat="1" ht="24.6" customHeight="1">
      <c r="B4" s="23" t="s">
        <v>3</v>
      </c>
      <c r="C4" s="31"/>
      <c r="D4" s="31"/>
      <c r="E4" s="31"/>
      <c r="F4" s="31"/>
      <c r="G4" s="31"/>
    </row>
    <row r="5" spans="2:18" s="2" customFormat="1" ht="15.95" customHeight="1">
      <c r="B5" s="31"/>
      <c r="C5" s="31"/>
      <c r="D5" s="31"/>
      <c r="E5" s="31"/>
      <c r="F5" s="31"/>
      <c r="G5" s="31"/>
    </row>
    <row r="6" spans="2:18" s="24" customFormat="1"/>
    <row r="7" spans="2:18" s="24" customFormat="1" ht="16.5" customHeight="1">
      <c r="B7" s="33" t="s">
        <v>229</v>
      </c>
    </row>
    <row r="8" spans="2:18" s="24" customFormat="1">
      <c r="B8" s="30"/>
    </row>
    <row r="9" spans="2:18" s="24" customFormat="1">
      <c r="B9" s="128" t="s">
        <v>230</v>
      </c>
      <c r="C9" s="130"/>
    </row>
    <row r="10" spans="2:18" s="24" customFormat="1" ht="15.75" customHeight="1">
      <c r="B10" s="61" t="s">
        <v>231</v>
      </c>
    </row>
    <row r="11" spans="2:18" s="24" customFormat="1" ht="15.75" customHeight="1">
      <c r="B11" s="61"/>
    </row>
    <row r="12" spans="2:18" ht="18.600000000000001">
      <c r="B12" s="5"/>
    </row>
    <row r="13" spans="2:18" ht="18.600000000000001">
      <c r="B13" s="5"/>
      <c r="C13" s="15" t="str">
        <f>+'Paso 3 - Valorar los proyectos'!C16</f>
        <v>Nombre corto del proyecto nº 1</v>
      </c>
      <c r="D13" s="15" t="str">
        <f>+'Paso 3 - Valorar los proyectos'!D16</f>
        <v>ID del proyecto</v>
      </c>
      <c r="F13" s="15" t="str">
        <f>+'Paso 3 - Valorar los proyectos'!H16</f>
        <v>Nombre corto del proyecto nº 2</v>
      </c>
      <c r="G13" s="15" t="str">
        <f>+'Paso 3 - Valorar los proyectos'!I16</f>
        <v>ID del proyecto</v>
      </c>
      <c r="H13" s="16"/>
      <c r="I13" s="15" t="str">
        <f>+'Paso 3 - Valorar los proyectos'!M16</f>
        <v>Nombre corto del proyecto nº 3</v>
      </c>
      <c r="J13" s="15" t="str">
        <f>+'Paso 3 - Valorar los proyectos'!N16</f>
        <v>ID del proyecto</v>
      </c>
      <c r="L13" s="15" t="str">
        <f>+'Paso 3 - Valorar los proyectos'!R16</f>
        <v>Nombre corto del proyecto nº 4</v>
      </c>
      <c r="M13" s="15" t="str">
        <f>+'Paso 3 - Valorar los proyectos'!S16</f>
        <v>ID del proyecto</v>
      </c>
      <c r="O13" s="15" t="str">
        <f>+'Paso 3 - Valorar los proyectos'!W16</f>
        <v>Nombre corto del proyecto nº 5</v>
      </c>
      <c r="P13" s="15" t="str">
        <f>+'Paso 3 - Valorar los proyectos'!X16</f>
        <v>ID del proyecto</v>
      </c>
      <c r="R13" s="15" t="s">
        <v>232</v>
      </c>
    </row>
    <row r="14" spans="2:18">
      <c r="B14" s="17"/>
      <c r="C14" s="42" t="str">
        <f>+'Paso 3 - Valorar los proyectos'!C17</f>
        <v>por favor, añada el nombre</v>
      </c>
      <c r="D14" s="42" t="str">
        <f>+'Paso 3 - Valorar los proyectos'!D17</f>
        <v>xyz</v>
      </c>
      <c r="E14" s="16"/>
      <c r="F14" s="42" t="str">
        <f>+'Paso 3 - Valorar los proyectos'!H17</f>
        <v>por favor, añada el nombre</v>
      </c>
      <c r="G14" s="42" t="str">
        <f>+'Paso 3 - Valorar los proyectos'!I17</f>
        <v>xyz</v>
      </c>
      <c r="H14" s="16"/>
      <c r="I14" s="42" t="str">
        <f>+'Paso 3 - Valorar los proyectos'!M17</f>
        <v>por favor, añada el nombre</v>
      </c>
      <c r="J14" s="42" t="str">
        <f>+'Paso 3 - Valorar los proyectos'!N17</f>
        <v>xyz</v>
      </c>
      <c r="K14" s="16"/>
      <c r="L14" s="42" t="str">
        <f>+'Paso 3 - Valorar los proyectos'!R17</f>
        <v>por favor, añada el nombre</v>
      </c>
      <c r="M14" s="42" t="str">
        <f>+'Paso 3 - Valorar los proyectos'!S17</f>
        <v>xyz</v>
      </c>
      <c r="N14" s="16"/>
      <c r="O14" s="42" t="str">
        <f>+'Paso 3 - Valorar los proyectos'!W17</f>
        <v>por favor, añada el nombre</v>
      </c>
      <c r="P14" s="42" t="str">
        <f>+'Paso 3 - Valorar los proyectos'!X17</f>
        <v>xyz</v>
      </c>
      <c r="Q14" s="16"/>
    </row>
    <row r="15" spans="2:18" ht="15.95" thickBot="1">
      <c r="B15" s="17"/>
      <c r="C15" s="62"/>
      <c r="D15" s="62"/>
      <c r="E15" s="16"/>
      <c r="F15" s="62"/>
      <c r="G15" s="62"/>
      <c r="H15" s="16"/>
      <c r="I15" s="62"/>
      <c r="J15" s="62"/>
      <c r="K15" s="16"/>
      <c r="L15" s="62"/>
      <c r="M15" s="62"/>
      <c r="N15" s="16"/>
      <c r="O15" s="62"/>
      <c r="P15" s="62"/>
      <c r="Q15" s="16"/>
    </row>
    <row r="16" spans="2:18" ht="31.5" thickBot="1">
      <c r="B16" s="69" t="str">
        <f>+'Paso 2 - Establecer los criteri'!B20</f>
        <v>Sección xy: añadir título</v>
      </c>
      <c r="C16" s="66" t="s">
        <v>233</v>
      </c>
      <c r="D16" s="65" t="s">
        <v>234</v>
      </c>
      <c r="E16" s="16"/>
      <c r="F16" s="66" t="s">
        <v>233</v>
      </c>
      <c r="G16" s="65" t="s">
        <v>234</v>
      </c>
      <c r="H16" s="16"/>
      <c r="I16" s="66" t="s">
        <v>233</v>
      </c>
      <c r="J16" s="65" t="s">
        <v>234</v>
      </c>
      <c r="K16" s="16"/>
      <c r="L16" s="66" t="s">
        <v>233</v>
      </c>
      <c r="M16" s="65" t="s">
        <v>234</v>
      </c>
      <c r="N16" s="16"/>
      <c r="O16" s="66" t="s">
        <v>233</v>
      </c>
      <c r="P16" s="65" t="s">
        <v>234</v>
      </c>
      <c r="Q16" s="16"/>
    </row>
    <row r="17" spans="1:18">
      <c r="A17" s="19">
        <f>+'Paso 2 - Establecer los criteri'!A21</f>
        <v>1.1000000000000001</v>
      </c>
      <c r="B17" s="71" t="str">
        <f>+'Paso 3 - Valorar los proyectos'!B20</f>
        <v>Añada aquí sus criterios o copie y pegue los criterios de los ejemplos del paso 2</v>
      </c>
      <c r="C17" s="72">
        <f>+'Paso 3 - Valorar los proyectos'!C20*('Paso 2 - Establecer los criteri'!$C21)/100</f>
        <v>0</v>
      </c>
      <c r="D17" s="73" t="str">
        <f>IF('Paso 3 - Valorar los proyectos'!D20="No", "No viable", "Viable")</f>
        <v>Viable</v>
      </c>
      <c r="E17" s="9">
        <f>IF(D17="Viable",  , 1)</f>
        <v>0</v>
      </c>
      <c r="F17" s="72">
        <f>+'Paso 3 - Valorar los proyectos'!H20*('Paso 2 - Establecer los criteri'!$C21)/100</f>
        <v>0</v>
      </c>
      <c r="G17" s="73" t="str">
        <f>IF('Paso 3 - Valorar los proyectos'!I20="No", "No viable", "Viable")</f>
        <v>Viable</v>
      </c>
      <c r="H17" s="9">
        <f>IF(G17="Viable",  , 1)</f>
        <v>0</v>
      </c>
      <c r="I17" s="72">
        <f>+'Paso 3 - Valorar los proyectos'!M20*('Paso 2 - Establecer los criteri'!$C21)/100</f>
        <v>0</v>
      </c>
      <c r="J17" s="73" t="str">
        <f>IF('Paso 3 - Valorar los proyectos'!N20="No", "No viable", "Viable")</f>
        <v>Viable</v>
      </c>
      <c r="K17" s="9">
        <f>IF(J17="Viable",  , 1)</f>
        <v>0</v>
      </c>
      <c r="L17" s="72">
        <f>+'Paso 3 - Valorar los proyectos'!R20*('Paso 2 - Establecer los criteri'!$C21)/100</f>
        <v>0</v>
      </c>
      <c r="M17" s="73" t="str">
        <f>IF('Paso 3 - Valorar los proyectos'!S20="No", "No viable", "Viable")</f>
        <v>Viable</v>
      </c>
      <c r="N17" s="9">
        <f>IF(M17="Viable",  , 1)</f>
        <v>0</v>
      </c>
      <c r="O17" s="72">
        <f>+'Paso 3 - Valorar los proyectos'!W20*('Paso 2 - Establecer los criteri'!$C21)/100</f>
        <v>0</v>
      </c>
      <c r="P17" s="73" t="str">
        <f>IF('Paso 3 - Valorar los proyectos'!X20="No", "No viable", "Viable")</f>
        <v>Viable</v>
      </c>
      <c r="Q17" s="9">
        <f>IF(P17="Viable",  , 1)</f>
        <v>0</v>
      </c>
      <c r="R17" s="100"/>
    </row>
    <row r="18" spans="1:18">
      <c r="A18" s="19">
        <f>+'Paso 2 - Establecer los criteri'!A22</f>
        <v>1.2</v>
      </c>
      <c r="B18" s="71">
        <f>+'Paso 3 - Valorar los proyectos'!B21</f>
        <v>0</v>
      </c>
      <c r="C18" s="72">
        <f>+'Paso 3 - Valorar los proyectos'!C21*('Paso 2 - Establecer los criteri'!$C22)/100</f>
        <v>0</v>
      </c>
      <c r="D18" s="73" t="str">
        <f>IF('Paso 3 - Valorar los proyectos'!D21="No", "No viable", "Viable")</f>
        <v>Viable</v>
      </c>
      <c r="E18" s="9">
        <f t="shared" ref="E18:E26" si="0">IF(D18="Viable",  , 1)</f>
        <v>0</v>
      </c>
      <c r="F18" s="72">
        <f>+'Paso 3 - Valorar los proyectos'!H21*('Paso 2 - Establecer los criteri'!$C22)/100</f>
        <v>0</v>
      </c>
      <c r="G18" s="73" t="str">
        <f>IF('Paso 3 - Valorar los proyectos'!I21="No", "No viable", "Viable")</f>
        <v>Viable</v>
      </c>
      <c r="H18" s="9">
        <f t="shared" ref="H18:H26" si="1">IF(G18="Viable",  , 1)</f>
        <v>0</v>
      </c>
      <c r="I18" s="72">
        <f>+'Paso 3 - Valorar los proyectos'!M21*('Paso 2 - Establecer los criteri'!$C22)/100</f>
        <v>0</v>
      </c>
      <c r="J18" s="73" t="str">
        <f>IF('Paso 3 - Valorar los proyectos'!N21="No", "No viable", "Viable")</f>
        <v>Viable</v>
      </c>
      <c r="K18" s="9">
        <f t="shared" ref="K18:K26" si="2">IF(J18="Viable",  , 1)</f>
        <v>0</v>
      </c>
      <c r="L18" s="72">
        <f>+'Paso 3 - Valorar los proyectos'!R21*('Paso 2 - Establecer los criteri'!$C22)/100</f>
        <v>0</v>
      </c>
      <c r="M18" s="73" t="str">
        <f>IF('Paso 3 - Valorar los proyectos'!S21="No", "No viable", "Viable")</f>
        <v>Viable</v>
      </c>
      <c r="N18" s="9">
        <f t="shared" ref="N18:N26" si="3">IF(M18="Viable",  , 1)</f>
        <v>0</v>
      </c>
      <c r="O18" s="72">
        <f>+'Paso 3 - Valorar los proyectos'!W21*('Paso 2 - Establecer los criteri'!$C22)/100</f>
        <v>0</v>
      </c>
      <c r="P18" s="73" t="str">
        <f>IF('Paso 3 - Valorar los proyectos'!X21="No", "No viable", "Viable")</f>
        <v>Viable</v>
      </c>
      <c r="Q18" s="9">
        <f t="shared" ref="Q18:Q26" si="4">IF(P18="Viable",  , 1)</f>
        <v>0</v>
      </c>
      <c r="R18" s="101"/>
    </row>
    <row r="19" spans="1:18">
      <c r="A19" s="19">
        <f>+'Paso 2 - Establecer los criteri'!A23</f>
        <v>1.3</v>
      </c>
      <c r="B19" s="71">
        <f>+'Paso 3 - Valorar los proyectos'!B22</f>
        <v>0</v>
      </c>
      <c r="C19" s="72">
        <f>+'Paso 3 - Valorar los proyectos'!C22*('Paso 2 - Establecer los criteri'!$C23)/100</f>
        <v>0</v>
      </c>
      <c r="D19" s="73" t="str">
        <f>IF('Paso 3 - Valorar los proyectos'!D22="No", "No viable", "Viable")</f>
        <v>Viable</v>
      </c>
      <c r="E19" s="9">
        <f t="shared" si="0"/>
        <v>0</v>
      </c>
      <c r="F19" s="72">
        <f>+'Paso 3 - Valorar los proyectos'!H22*('Paso 2 - Establecer los criteri'!$C23)/100</f>
        <v>0</v>
      </c>
      <c r="G19" s="73" t="str">
        <f>IF('Paso 3 - Valorar los proyectos'!I22="No", "No viable", "Viable")</f>
        <v>Viable</v>
      </c>
      <c r="H19" s="9">
        <f t="shared" si="1"/>
        <v>0</v>
      </c>
      <c r="I19" s="72">
        <f>+'Paso 3 - Valorar los proyectos'!M22*('Paso 2 - Establecer los criteri'!$C23)/100</f>
        <v>0</v>
      </c>
      <c r="J19" s="73" t="str">
        <f>IF('Paso 3 - Valorar los proyectos'!N22="No", "No viable", "Viable")</f>
        <v>Viable</v>
      </c>
      <c r="K19" s="9">
        <f t="shared" si="2"/>
        <v>0</v>
      </c>
      <c r="L19" s="72">
        <f>+'Paso 3 - Valorar los proyectos'!R22*('Paso 2 - Establecer los criteri'!$C23)/100</f>
        <v>0</v>
      </c>
      <c r="M19" s="73" t="str">
        <f>IF('Paso 3 - Valorar los proyectos'!S22="No", "No viable", "Viable")</f>
        <v>Viable</v>
      </c>
      <c r="N19" s="9">
        <f t="shared" si="3"/>
        <v>0</v>
      </c>
      <c r="O19" s="72">
        <f>+'Paso 3 - Valorar los proyectos'!W22*('Paso 2 - Establecer los criteri'!$C23)/100</f>
        <v>0</v>
      </c>
      <c r="P19" s="73" t="str">
        <f>IF('Paso 3 - Valorar los proyectos'!X22="No", "No viable", "Viable")</f>
        <v>Viable</v>
      </c>
      <c r="Q19" s="9">
        <f t="shared" si="4"/>
        <v>0</v>
      </c>
      <c r="R19" s="101"/>
    </row>
    <row r="20" spans="1:18">
      <c r="A20" s="19">
        <f>+'Paso 2 - Establecer los criteri'!A24</f>
        <v>1.4</v>
      </c>
      <c r="B20" s="71">
        <f>+'Paso 3 - Valorar los proyectos'!B23</f>
        <v>0</v>
      </c>
      <c r="C20" s="72">
        <f>+'Paso 3 - Valorar los proyectos'!C23*('Paso 2 - Establecer los criteri'!$C24)/100</f>
        <v>0</v>
      </c>
      <c r="D20" s="73" t="str">
        <f>IF('Paso 3 - Valorar los proyectos'!D23="No", "No viable", "Viable")</f>
        <v>Viable</v>
      </c>
      <c r="E20" s="9">
        <f t="shared" si="0"/>
        <v>0</v>
      </c>
      <c r="F20" s="72">
        <f>+'Paso 3 - Valorar los proyectos'!H23*('Paso 2 - Establecer los criteri'!$C24)/100</f>
        <v>0</v>
      </c>
      <c r="G20" s="73" t="str">
        <f>IF('Paso 3 - Valorar los proyectos'!I23="No", "No viable", "Viable")</f>
        <v>Viable</v>
      </c>
      <c r="H20" s="9">
        <f t="shared" si="1"/>
        <v>0</v>
      </c>
      <c r="I20" s="72">
        <f>+'Paso 3 - Valorar los proyectos'!M23*('Paso 2 - Establecer los criteri'!$C24)/100</f>
        <v>0</v>
      </c>
      <c r="J20" s="73" t="str">
        <f>IF('Paso 3 - Valorar los proyectos'!N23="No", "No viable", "Viable")</f>
        <v>Viable</v>
      </c>
      <c r="K20" s="9">
        <f t="shared" si="2"/>
        <v>0</v>
      </c>
      <c r="L20" s="72">
        <f>+'Paso 3 - Valorar los proyectos'!R23*('Paso 2 - Establecer los criteri'!$C24)/100</f>
        <v>0</v>
      </c>
      <c r="M20" s="73" t="str">
        <f>IF('Paso 3 - Valorar los proyectos'!S23="No", "No viable", "Viable")</f>
        <v>Viable</v>
      </c>
      <c r="N20" s="9">
        <f t="shared" si="3"/>
        <v>0</v>
      </c>
      <c r="O20" s="72">
        <f>+'Paso 3 - Valorar los proyectos'!W23*('Paso 2 - Establecer los criteri'!$C24)/100</f>
        <v>0</v>
      </c>
      <c r="P20" s="73" t="str">
        <f>IF('Paso 3 - Valorar los proyectos'!X23="No", "No viable", "Viable")</f>
        <v>Viable</v>
      </c>
      <c r="Q20" s="9">
        <f t="shared" si="4"/>
        <v>0</v>
      </c>
      <c r="R20" s="101"/>
    </row>
    <row r="21" spans="1:18">
      <c r="A21" s="19">
        <f>+'Paso 2 - Establecer los criteri'!A25</f>
        <v>1.5</v>
      </c>
      <c r="B21" s="71">
        <f>+'Paso 3 - Valorar los proyectos'!B24</f>
        <v>0</v>
      </c>
      <c r="C21" s="72">
        <f>+'Paso 3 - Valorar los proyectos'!C24*('Paso 2 - Establecer los criteri'!$C25)/100</f>
        <v>0</v>
      </c>
      <c r="D21" s="73" t="str">
        <f>IF('Paso 3 - Valorar los proyectos'!D24="No", "No viable", "Viable")</f>
        <v>Viable</v>
      </c>
      <c r="E21" s="9">
        <f t="shared" si="0"/>
        <v>0</v>
      </c>
      <c r="F21" s="72">
        <f>+'Paso 3 - Valorar los proyectos'!H24*('Paso 2 - Establecer los criteri'!$C25)/100</f>
        <v>0</v>
      </c>
      <c r="G21" s="73" t="str">
        <f>IF('Paso 3 - Valorar los proyectos'!I24="No", "No viable", "Viable")</f>
        <v>Viable</v>
      </c>
      <c r="H21" s="9">
        <f t="shared" si="1"/>
        <v>0</v>
      </c>
      <c r="I21" s="72">
        <f>+'Paso 3 - Valorar los proyectos'!M24*('Paso 2 - Establecer los criteri'!$C25)/100</f>
        <v>0</v>
      </c>
      <c r="J21" s="73" t="str">
        <f>IF('Paso 3 - Valorar los proyectos'!N24="No", "No viable", "Viable")</f>
        <v>Viable</v>
      </c>
      <c r="K21" s="9">
        <f t="shared" si="2"/>
        <v>0</v>
      </c>
      <c r="L21" s="72">
        <f>+'Paso 3 - Valorar los proyectos'!R24*('Paso 2 - Establecer los criteri'!$C25)/100</f>
        <v>0</v>
      </c>
      <c r="M21" s="73" t="str">
        <f>IF('Paso 3 - Valorar los proyectos'!S24="No", "No viable", "Viable")</f>
        <v>Viable</v>
      </c>
      <c r="N21" s="9">
        <f t="shared" si="3"/>
        <v>0</v>
      </c>
      <c r="O21" s="72">
        <f>+'Paso 3 - Valorar los proyectos'!W24*('Paso 2 - Establecer los criteri'!$C25)/100</f>
        <v>0</v>
      </c>
      <c r="P21" s="73" t="str">
        <f>IF('Paso 3 - Valorar los proyectos'!X24="No", "No viable", "Viable")</f>
        <v>Viable</v>
      </c>
      <c r="Q21" s="9">
        <f t="shared" si="4"/>
        <v>0</v>
      </c>
      <c r="R21" s="101"/>
    </row>
    <row r="22" spans="1:18">
      <c r="A22" s="19">
        <f>+'Paso 2 - Establecer los criteri'!A26</f>
        <v>1.6</v>
      </c>
      <c r="B22" s="71">
        <f>+'Paso 3 - Valorar los proyectos'!B25</f>
        <v>0</v>
      </c>
      <c r="C22" s="72">
        <f>+'Paso 3 - Valorar los proyectos'!C25*('Paso 2 - Establecer los criteri'!$C26)/100</f>
        <v>0</v>
      </c>
      <c r="D22" s="73" t="str">
        <f>IF('Paso 3 - Valorar los proyectos'!D25="No", "No viable", "Viable")</f>
        <v>Viable</v>
      </c>
      <c r="E22" s="9">
        <f t="shared" si="0"/>
        <v>0</v>
      </c>
      <c r="F22" s="72">
        <f>+'Paso 3 - Valorar los proyectos'!H25*('Paso 2 - Establecer los criteri'!$C26)/100</f>
        <v>0</v>
      </c>
      <c r="G22" s="73" t="str">
        <f>IF('Paso 3 - Valorar los proyectos'!I25="No", "No viable", "Viable")</f>
        <v>Viable</v>
      </c>
      <c r="H22" s="9">
        <f t="shared" si="1"/>
        <v>0</v>
      </c>
      <c r="I22" s="72">
        <f>+'Paso 3 - Valorar los proyectos'!M25*('Paso 2 - Establecer los criteri'!$C26)/100</f>
        <v>0</v>
      </c>
      <c r="J22" s="73" t="str">
        <f>IF('Paso 3 - Valorar los proyectos'!N25="No", "No viable", "Viable")</f>
        <v>Viable</v>
      </c>
      <c r="K22" s="9">
        <f t="shared" si="2"/>
        <v>0</v>
      </c>
      <c r="L22" s="72">
        <f>+'Paso 3 - Valorar los proyectos'!R25*('Paso 2 - Establecer los criteri'!$C26)/100</f>
        <v>0</v>
      </c>
      <c r="M22" s="73" t="str">
        <f>IF('Paso 3 - Valorar los proyectos'!S25="No", "No viable", "Viable")</f>
        <v>Viable</v>
      </c>
      <c r="N22" s="9">
        <f t="shared" si="3"/>
        <v>0</v>
      </c>
      <c r="O22" s="72">
        <f>+'Paso 3 - Valorar los proyectos'!W25*('Paso 2 - Establecer los criteri'!$C26)/100</f>
        <v>0</v>
      </c>
      <c r="P22" s="73" t="str">
        <f>IF('Paso 3 - Valorar los proyectos'!X25="No", "No viable", "Viable")</f>
        <v>Viable</v>
      </c>
      <c r="Q22" s="9">
        <f t="shared" si="4"/>
        <v>0</v>
      </c>
      <c r="R22" s="101"/>
    </row>
    <row r="23" spans="1:18">
      <c r="A23" s="19">
        <f>+'Paso 2 - Establecer los criteri'!A27</f>
        <v>1.7</v>
      </c>
      <c r="B23" s="71">
        <f>+'Paso 3 - Valorar los proyectos'!B26</f>
        <v>0</v>
      </c>
      <c r="C23" s="72">
        <f>+'Paso 3 - Valorar los proyectos'!C26*('Paso 2 - Establecer los criteri'!$C27)/100</f>
        <v>0</v>
      </c>
      <c r="D23" s="73" t="str">
        <f>IF('Paso 3 - Valorar los proyectos'!D26="No", "No viable", "Viable")</f>
        <v>Viable</v>
      </c>
      <c r="E23" s="9">
        <f t="shared" si="0"/>
        <v>0</v>
      </c>
      <c r="F23" s="72">
        <f>+'Paso 3 - Valorar los proyectos'!H26*('Paso 2 - Establecer los criteri'!$C27)/100</f>
        <v>0</v>
      </c>
      <c r="G23" s="73" t="str">
        <f>IF('Paso 3 - Valorar los proyectos'!I26="No", "No viable", "Viable")</f>
        <v>Viable</v>
      </c>
      <c r="H23" s="9">
        <f t="shared" si="1"/>
        <v>0</v>
      </c>
      <c r="I23" s="72">
        <f>+'Paso 3 - Valorar los proyectos'!M26*('Paso 2 - Establecer los criteri'!$C27)/100</f>
        <v>0</v>
      </c>
      <c r="J23" s="73" t="str">
        <f>IF('Paso 3 - Valorar los proyectos'!N26="No", "No viable", "Viable")</f>
        <v>Viable</v>
      </c>
      <c r="K23" s="9">
        <f t="shared" si="2"/>
        <v>0</v>
      </c>
      <c r="L23" s="72">
        <f>+'Paso 3 - Valorar los proyectos'!R26*('Paso 2 - Establecer los criteri'!$C27)/100</f>
        <v>0</v>
      </c>
      <c r="M23" s="73" t="str">
        <f>IF('Paso 3 - Valorar los proyectos'!S26="No", "No viable", "Viable")</f>
        <v>Viable</v>
      </c>
      <c r="N23" s="9">
        <f t="shared" si="3"/>
        <v>0</v>
      </c>
      <c r="O23" s="72">
        <f>+'Paso 3 - Valorar los proyectos'!W26*('Paso 2 - Establecer los criteri'!$C27)/100</f>
        <v>0</v>
      </c>
      <c r="P23" s="73" t="str">
        <f>IF('Paso 3 - Valorar los proyectos'!X26="No", "No viable", "Viable")</f>
        <v>Viable</v>
      </c>
      <c r="Q23" s="9">
        <f t="shared" si="4"/>
        <v>0</v>
      </c>
      <c r="R23" s="101"/>
    </row>
    <row r="24" spans="1:18">
      <c r="A24" s="19">
        <f>+'Paso 2 - Establecer los criteri'!A28</f>
        <v>1.8</v>
      </c>
      <c r="B24" s="71">
        <f>+'Paso 3 - Valorar los proyectos'!B27</f>
        <v>0</v>
      </c>
      <c r="C24" s="72">
        <f>+'Paso 3 - Valorar los proyectos'!C27*('Paso 2 - Establecer los criteri'!$C28)/100</f>
        <v>0</v>
      </c>
      <c r="D24" s="73" t="str">
        <f>IF('Paso 3 - Valorar los proyectos'!D27="No", "No viable", "Viable")</f>
        <v>Viable</v>
      </c>
      <c r="E24" s="9">
        <f t="shared" si="0"/>
        <v>0</v>
      </c>
      <c r="F24" s="72">
        <f>+'Paso 3 - Valorar los proyectos'!H27*('Paso 2 - Establecer los criteri'!$C28)/100</f>
        <v>0</v>
      </c>
      <c r="G24" s="73" t="str">
        <f>IF('Paso 3 - Valorar los proyectos'!I27="No", "No viable", "Viable")</f>
        <v>Viable</v>
      </c>
      <c r="H24" s="9">
        <f t="shared" si="1"/>
        <v>0</v>
      </c>
      <c r="I24" s="72">
        <f>+'Paso 3 - Valorar los proyectos'!M27*('Paso 2 - Establecer los criteri'!$C28)/100</f>
        <v>0</v>
      </c>
      <c r="J24" s="73" t="str">
        <f>IF('Paso 3 - Valorar los proyectos'!N27="No", "No viable", "Viable")</f>
        <v>Viable</v>
      </c>
      <c r="K24" s="9">
        <f t="shared" si="2"/>
        <v>0</v>
      </c>
      <c r="L24" s="72">
        <f>+'Paso 3 - Valorar los proyectos'!R27*('Paso 2 - Establecer los criteri'!$C28)/100</f>
        <v>0</v>
      </c>
      <c r="M24" s="73" t="str">
        <f>IF('Paso 3 - Valorar los proyectos'!S27="No", "No viable", "Viable")</f>
        <v>Viable</v>
      </c>
      <c r="N24" s="9">
        <f t="shared" si="3"/>
        <v>0</v>
      </c>
      <c r="O24" s="72">
        <f>+'Paso 3 - Valorar los proyectos'!W27*('Paso 2 - Establecer los criteri'!$C28)/100</f>
        <v>0</v>
      </c>
      <c r="P24" s="73" t="str">
        <f>IF('Paso 3 - Valorar los proyectos'!X27="No", "No viable", "Viable")</f>
        <v>Viable</v>
      </c>
      <c r="Q24" s="9">
        <f t="shared" si="4"/>
        <v>0</v>
      </c>
      <c r="R24" s="101"/>
    </row>
    <row r="25" spans="1:18">
      <c r="A25" s="19">
        <f>+'Paso 2 - Establecer los criteri'!A29</f>
        <v>1.9</v>
      </c>
      <c r="B25" s="71">
        <f>+'Paso 3 - Valorar los proyectos'!B28</f>
        <v>0</v>
      </c>
      <c r="C25" s="72">
        <f>+'Paso 3 - Valorar los proyectos'!C28*('Paso 2 - Establecer los criteri'!$C29)/100</f>
        <v>0</v>
      </c>
      <c r="D25" s="73" t="str">
        <f>IF('Paso 3 - Valorar los proyectos'!D28="No", "No viable", "Viable")</f>
        <v>Viable</v>
      </c>
      <c r="E25" s="9">
        <f t="shared" si="0"/>
        <v>0</v>
      </c>
      <c r="F25" s="72">
        <f>+'Paso 3 - Valorar los proyectos'!H28*('Paso 2 - Establecer los criteri'!$C29)/100</f>
        <v>0</v>
      </c>
      <c r="G25" s="73" t="str">
        <f>IF('Paso 3 - Valorar los proyectos'!I28="No", "No viable", "Viable")</f>
        <v>Viable</v>
      </c>
      <c r="H25" s="9">
        <f t="shared" si="1"/>
        <v>0</v>
      </c>
      <c r="I25" s="72">
        <f>+'Paso 3 - Valorar los proyectos'!M28*('Paso 2 - Establecer los criteri'!$C29)/100</f>
        <v>0</v>
      </c>
      <c r="J25" s="73" t="str">
        <f>IF('Paso 3 - Valorar los proyectos'!N28="No", "No viable", "Viable")</f>
        <v>Viable</v>
      </c>
      <c r="K25" s="9">
        <f t="shared" si="2"/>
        <v>0</v>
      </c>
      <c r="L25" s="72">
        <f>+'Paso 3 - Valorar los proyectos'!R28*('Paso 2 - Establecer los criteri'!$C29)/100</f>
        <v>0</v>
      </c>
      <c r="M25" s="73" t="str">
        <f>IF('Paso 3 - Valorar los proyectos'!S28="No", "No viable", "Viable")</f>
        <v>Viable</v>
      </c>
      <c r="N25" s="9">
        <f t="shared" si="3"/>
        <v>0</v>
      </c>
      <c r="O25" s="72">
        <f>+'Paso 3 - Valorar los proyectos'!W28*('Paso 2 - Establecer los criteri'!$C29)/100</f>
        <v>0</v>
      </c>
      <c r="P25" s="73" t="str">
        <f>IF('Paso 3 - Valorar los proyectos'!X28="No", "No viable", "Viable")</f>
        <v>Viable</v>
      </c>
      <c r="Q25" s="9">
        <f t="shared" si="4"/>
        <v>0</v>
      </c>
      <c r="R25" s="101"/>
    </row>
    <row r="26" spans="1:18" ht="15.95" thickBot="1">
      <c r="A26" s="19" t="str">
        <f>+'Paso 2 - Establecer los criteri'!A30</f>
        <v>1.10</v>
      </c>
      <c r="B26" s="71">
        <f>+'Paso 3 - Valorar los proyectos'!B29</f>
        <v>0</v>
      </c>
      <c r="C26" s="72">
        <f>+'Paso 3 - Valorar los proyectos'!C29*('Paso 2 - Establecer los criteri'!$C30)/100</f>
        <v>0</v>
      </c>
      <c r="D26" s="73" t="str">
        <f>IF('Paso 3 - Valorar los proyectos'!D29="No", "No viable", "Viable")</f>
        <v>Viable</v>
      </c>
      <c r="E26" s="9">
        <f t="shared" si="0"/>
        <v>0</v>
      </c>
      <c r="F26" s="72">
        <f>+'Paso 3 - Valorar los proyectos'!H29*('Paso 2 - Establecer los criteri'!$C30)/100</f>
        <v>0</v>
      </c>
      <c r="G26" s="73" t="str">
        <f>IF('Paso 3 - Valorar los proyectos'!I29="No", "No viable", "Viable")</f>
        <v>Viable</v>
      </c>
      <c r="H26" s="9">
        <f t="shared" si="1"/>
        <v>0</v>
      </c>
      <c r="I26" s="72">
        <f>+'Paso 3 - Valorar los proyectos'!M29*('Paso 2 - Establecer los criteri'!$C30)/100</f>
        <v>0</v>
      </c>
      <c r="J26" s="73" t="str">
        <f>IF('Paso 3 - Valorar los proyectos'!N29="No", "No viable", "Viable")</f>
        <v>Viable</v>
      </c>
      <c r="K26" s="9">
        <f t="shared" si="2"/>
        <v>0</v>
      </c>
      <c r="L26" s="72">
        <f>+'Paso 3 - Valorar los proyectos'!R29*('Paso 2 - Establecer los criteri'!$C30)/100</f>
        <v>0</v>
      </c>
      <c r="M26" s="73" t="str">
        <f>IF('Paso 3 - Valorar los proyectos'!S29="No", "No viable", "Viable")</f>
        <v>Viable</v>
      </c>
      <c r="N26" s="9">
        <f t="shared" si="3"/>
        <v>0</v>
      </c>
      <c r="O26" s="72">
        <f>+'Paso 3 - Valorar los proyectos'!W29*('Paso 2 - Establecer los criteri'!$C30)/100</f>
        <v>0</v>
      </c>
      <c r="P26" s="73" t="str">
        <f>IF('Paso 3 - Valorar los proyectos'!X29="No", "No viable", "Viable")</f>
        <v>Viable</v>
      </c>
      <c r="Q26" s="9">
        <f t="shared" si="4"/>
        <v>0</v>
      </c>
      <c r="R26" s="102"/>
    </row>
    <row r="27" spans="1:18" ht="15.95" thickBot="1">
      <c r="B27" s="70" t="s">
        <v>235</v>
      </c>
      <c r="C27" s="67">
        <f>SUM(C17:C26)</f>
        <v>0</v>
      </c>
      <c r="D27" s="68"/>
      <c r="E27" s="9"/>
      <c r="F27" s="67">
        <f>SUM(F17:F26)</f>
        <v>0</v>
      </c>
      <c r="G27" s="68"/>
      <c r="H27" s="9"/>
      <c r="I27" s="67">
        <f>SUM(I17:I26)</f>
        <v>0</v>
      </c>
      <c r="J27" s="63"/>
      <c r="K27" s="9"/>
      <c r="L27" s="67">
        <f>SUM(L17:L26)</f>
        <v>0</v>
      </c>
      <c r="M27" s="63"/>
      <c r="N27" s="9"/>
      <c r="O27" s="67">
        <f>SUM(O17:O26)</f>
        <v>0</v>
      </c>
      <c r="P27" s="63"/>
      <c r="Q27" s="9"/>
    </row>
    <row r="28" spans="1:18" ht="15.95" thickBot="1">
      <c r="C28" s="10"/>
      <c r="D28" s="10"/>
      <c r="E28" s="9"/>
      <c r="F28" s="10"/>
      <c r="G28" s="10"/>
      <c r="H28" s="9"/>
      <c r="I28" s="10"/>
      <c r="J28" s="10"/>
      <c r="K28" s="9"/>
      <c r="L28" s="10"/>
      <c r="M28" s="10"/>
      <c r="N28" s="9"/>
      <c r="O28" s="10"/>
      <c r="P28" s="10"/>
      <c r="Q28" s="9"/>
    </row>
    <row r="29" spans="1:18" ht="31.5" thickBot="1">
      <c r="B29" s="69" t="str">
        <f>+'Paso 2 - Establecer los criteri'!B33</f>
        <v>Sección xy: añadir título</v>
      </c>
      <c r="C29" s="66" t="s">
        <v>233</v>
      </c>
      <c r="D29" s="65" t="s">
        <v>234</v>
      </c>
      <c r="E29" s="9"/>
      <c r="F29" s="64" t="s">
        <v>233</v>
      </c>
      <c r="G29" s="65" t="s">
        <v>234</v>
      </c>
      <c r="H29" s="9"/>
      <c r="I29" s="66" t="s">
        <v>233</v>
      </c>
      <c r="J29" s="65" t="s">
        <v>234</v>
      </c>
      <c r="K29" s="9"/>
      <c r="L29" s="66" t="s">
        <v>233</v>
      </c>
      <c r="M29" s="65" t="s">
        <v>234</v>
      </c>
      <c r="N29" s="9"/>
      <c r="O29" s="66" t="s">
        <v>233</v>
      </c>
      <c r="P29" s="65" t="s">
        <v>234</v>
      </c>
      <c r="Q29" s="9"/>
    </row>
    <row r="30" spans="1:18">
      <c r="A30" s="19">
        <f>+'Paso 2 - Establecer los criteri'!A34</f>
        <v>2.1</v>
      </c>
      <c r="B30" s="71" t="str">
        <f>+'Paso 3 - Valorar los proyectos'!B33</f>
        <v>Añada aquí sus criterios o copie y pegue los criterios de los ejemplos del paso 2</v>
      </c>
      <c r="C30" s="83">
        <f>+'Paso 3 - Valorar los proyectos'!C33*('Paso 2 - Establecer los criteri'!$C34)/100</f>
        <v>0</v>
      </c>
      <c r="D30" s="73" t="str">
        <f>IF('Paso 3 - Valorar los proyectos'!D33="No", "No viable", "Viable")</f>
        <v>Viable</v>
      </c>
      <c r="E30" s="9">
        <f t="shared" ref="E30:E39" si="5">IF(D30="Viable",  , 1)</f>
        <v>0</v>
      </c>
      <c r="F30" s="72">
        <f>+'Paso 3 - Valorar los proyectos'!H33*('Paso 2 - Establecer los criteri'!$C34)/100</f>
        <v>0</v>
      </c>
      <c r="G30" s="73" t="str">
        <f>IF('Paso 3 - Valorar los proyectos'!I33="No", "No viable", "Viable")</f>
        <v>Viable</v>
      </c>
      <c r="H30" s="9">
        <f t="shared" ref="H30:H39" si="6">IF(G30="Viable",  , 1)</f>
        <v>0</v>
      </c>
      <c r="I30" s="72">
        <f>+'Paso 3 - Valorar los proyectos'!M33*('Paso 2 - Establecer los criteri'!$C34)/100</f>
        <v>0</v>
      </c>
      <c r="J30" s="73" t="str">
        <f>IF('Paso 3 - Valorar los proyectos'!N33="No", "No viable", "Viable")</f>
        <v>Viable</v>
      </c>
      <c r="K30" s="9">
        <f t="shared" ref="K30:K39" si="7">IF(J30="Viable",  , 1)</f>
        <v>0</v>
      </c>
      <c r="L30" s="72">
        <f>+'Paso 3 - Valorar los proyectos'!R33*('Paso 2 - Establecer los criteri'!$C34)/100</f>
        <v>0</v>
      </c>
      <c r="M30" s="73" t="str">
        <f>IF('Paso 3 - Valorar los proyectos'!S33="No", "No viable", "Viable")</f>
        <v>Viable</v>
      </c>
      <c r="N30" s="9">
        <f t="shared" ref="N30:N39" si="8">IF(M30="Viable",  , 1)</f>
        <v>0</v>
      </c>
      <c r="O30" s="72">
        <f>+'Paso 3 - Valorar los proyectos'!W33*('Paso 2 - Establecer los criteri'!$C34)/100</f>
        <v>0</v>
      </c>
      <c r="P30" s="73" t="str">
        <f>IF('Paso 3 - Valorar los proyectos'!X33="No", "No viable", "Viable")</f>
        <v>Viable</v>
      </c>
      <c r="Q30" s="9">
        <f t="shared" ref="Q30:Q39" si="9">IF(P30="Viable",  , 1)</f>
        <v>0</v>
      </c>
      <c r="R30" s="100"/>
    </row>
    <row r="31" spans="1:18">
      <c r="A31" s="19">
        <f>+'Paso 2 - Establecer los criteri'!A35</f>
        <v>2.2000000000000002</v>
      </c>
      <c r="B31" s="71">
        <f>+'Paso 3 - Valorar los proyectos'!B34</f>
        <v>0</v>
      </c>
      <c r="C31" s="83">
        <f>+'Paso 3 - Valorar los proyectos'!C34*('Paso 2 - Establecer los criteri'!$C35)/100</f>
        <v>0</v>
      </c>
      <c r="D31" s="73" t="str">
        <f>IF('Paso 3 - Valorar los proyectos'!D34="No", "No viable", "Viable")</f>
        <v>Viable</v>
      </c>
      <c r="E31" s="9">
        <f t="shared" si="5"/>
        <v>0</v>
      </c>
      <c r="F31" s="72">
        <f>+'Paso 3 - Valorar los proyectos'!H34*('Paso 2 - Establecer los criteri'!$C35)/100</f>
        <v>0</v>
      </c>
      <c r="G31" s="73" t="str">
        <f>IF('Paso 3 - Valorar los proyectos'!I34="No", "No viable", "Viable")</f>
        <v>Viable</v>
      </c>
      <c r="H31" s="9">
        <f t="shared" si="6"/>
        <v>0</v>
      </c>
      <c r="I31" s="72">
        <f>+'Paso 3 - Valorar los proyectos'!M34*('Paso 2 - Establecer los criteri'!$C35)/100</f>
        <v>0</v>
      </c>
      <c r="J31" s="73" t="str">
        <f>IF('Paso 3 - Valorar los proyectos'!N34="No", "No viable", "Viable")</f>
        <v>Viable</v>
      </c>
      <c r="K31" s="9">
        <f t="shared" si="7"/>
        <v>0</v>
      </c>
      <c r="L31" s="72">
        <f>+'Paso 3 - Valorar los proyectos'!R34*('Paso 2 - Establecer los criteri'!$C35)/100</f>
        <v>0</v>
      </c>
      <c r="M31" s="73" t="str">
        <f>IF('Paso 3 - Valorar los proyectos'!S34="No", "No viable", "Viable")</f>
        <v>Viable</v>
      </c>
      <c r="N31" s="9">
        <f t="shared" si="8"/>
        <v>0</v>
      </c>
      <c r="O31" s="72">
        <f>+'Paso 3 - Valorar los proyectos'!W34*('Paso 2 - Establecer los criteri'!$C35)/100</f>
        <v>0</v>
      </c>
      <c r="P31" s="73" t="str">
        <f>IF('Paso 3 - Valorar los proyectos'!X34="No", "No viable", "Viable")</f>
        <v>Viable</v>
      </c>
      <c r="Q31" s="9">
        <f t="shared" si="9"/>
        <v>0</v>
      </c>
      <c r="R31" s="101"/>
    </row>
    <row r="32" spans="1:18">
      <c r="A32" s="19">
        <f>+'Paso 2 - Establecer los criteri'!A36</f>
        <v>2.2999999999999998</v>
      </c>
      <c r="B32" s="71">
        <f>+'Paso 3 - Valorar los proyectos'!B35</f>
        <v>0</v>
      </c>
      <c r="C32" s="83">
        <f>+'Paso 3 - Valorar los proyectos'!C35*('Paso 2 - Establecer los criteri'!$C36)/100</f>
        <v>0</v>
      </c>
      <c r="D32" s="73" t="str">
        <f>IF('Paso 3 - Valorar los proyectos'!D35="No", "No viable", "Viable")</f>
        <v>Viable</v>
      </c>
      <c r="E32" s="9">
        <f t="shared" si="5"/>
        <v>0</v>
      </c>
      <c r="F32" s="72">
        <f>+'Paso 3 - Valorar los proyectos'!H35*('Paso 2 - Establecer los criteri'!$C36)/100</f>
        <v>0</v>
      </c>
      <c r="G32" s="73" t="str">
        <f>IF('Paso 3 - Valorar los proyectos'!I35="No", "No viable", "Viable")</f>
        <v>Viable</v>
      </c>
      <c r="H32" s="9">
        <f t="shared" si="6"/>
        <v>0</v>
      </c>
      <c r="I32" s="72">
        <f>+'Paso 3 - Valorar los proyectos'!M35*('Paso 2 - Establecer los criteri'!$C36)/100</f>
        <v>0</v>
      </c>
      <c r="J32" s="73" t="str">
        <f>IF('Paso 3 - Valorar los proyectos'!N35="No", "No viable", "Viable")</f>
        <v>Viable</v>
      </c>
      <c r="K32" s="9">
        <f t="shared" si="7"/>
        <v>0</v>
      </c>
      <c r="L32" s="72">
        <f>+'Paso 3 - Valorar los proyectos'!R35*('Paso 2 - Establecer los criteri'!$C36)/100</f>
        <v>0</v>
      </c>
      <c r="M32" s="73" t="str">
        <f>IF('Paso 3 - Valorar los proyectos'!S35="No", "No viable", "Viable")</f>
        <v>Viable</v>
      </c>
      <c r="N32" s="9">
        <f t="shared" si="8"/>
        <v>0</v>
      </c>
      <c r="O32" s="72">
        <f>+'Paso 3 - Valorar los proyectos'!W35*('Paso 2 - Establecer los criteri'!$C36)/100</f>
        <v>0</v>
      </c>
      <c r="P32" s="73" t="str">
        <f>IF('Paso 3 - Valorar los proyectos'!X35="No", "No viable", "Viable")</f>
        <v>Viable</v>
      </c>
      <c r="Q32" s="9">
        <f t="shared" si="9"/>
        <v>0</v>
      </c>
      <c r="R32" s="101"/>
    </row>
    <row r="33" spans="1:18">
      <c r="A33" s="19">
        <f>+'Paso 2 - Establecer los criteri'!A37</f>
        <v>2.4</v>
      </c>
      <c r="B33" s="71">
        <f>+'Paso 3 - Valorar los proyectos'!B36</f>
        <v>0</v>
      </c>
      <c r="C33" s="83">
        <f>+'Paso 3 - Valorar los proyectos'!C36*('Paso 2 - Establecer los criteri'!$C37)/100</f>
        <v>0</v>
      </c>
      <c r="D33" s="73" t="str">
        <f>IF('Paso 3 - Valorar los proyectos'!D36="No", "No viable", "Viable")</f>
        <v>Viable</v>
      </c>
      <c r="E33" s="9">
        <f t="shared" si="5"/>
        <v>0</v>
      </c>
      <c r="F33" s="72">
        <f>+'Paso 3 - Valorar los proyectos'!H36*('Paso 2 - Establecer los criteri'!$C37)/100</f>
        <v>0</v>
      </c>
      <c r="G33" s="73" t="str">
        <f>IF('Paso 3 - Valorar los proyectos'!I36="No", "No viable", "Viable")</f>
        <v>Viable</v>
      </c>
      <c r="H33" s="9">
        <f t="shared" si="6"/>
        <v>0</v>
      </c>
      <c r="I33" s="72">
        <f>+'Paso 3 - Valorar los proyectos'!M36*('Paso 2 - Establecer los criteri'!$C37)/100</f>
        <v>0</v>
      </c>
      <c r="J33" s="73" t="str">
        <f>IF('Paso 3 - Valorar los proyectos'!N36="No", "No viable", "Viable")</f>
        <v>Viable</v>
      </c>
      <c r="K33" s="9">
        <f t="shared" si="7"/>
        <v>0</v>
      </c>
      <c r="L33" s="72">
        <f>+'Paso 3 - Valorar los proyectos'!R36*('Paso 2 - Establecer los criteri'!$C37)/100</f>
        <v>0</v>
      </c>
      <c r="M33" s="73" t="str">
        <f>IF('Paso 3 - Valorar los proyectos'!S36="No", "No viable", "Viable")</f>
        <v>Viable</v>
      </c>
      <c r="N33" s="9">
        <f t="shared" si="8"/>
        <v>0</v>
      </c>
      <c r="O33" s="72">
        <f>+'Paso 3 - Valorar los proyectos'!W36*('Paso 2 - Establecer los criteri'!$C37)/100</f>
        <v>0</v>
      </c>
      <c r="P33" s="73" t="str">
        <f>IF('Paso 3 - Valorar los proyectos'!X36="No", "No viable", "Viable")</f>
        <v>Viable</v>
      </c>
      <c r="Q33" s="9">
        <f t="shared" si="9"/>
        <v>0</v>
      </c>
      <c r="R33" s="101"/>
    </row>
    <row r="34" spans="1:18">
      <c r="A34" s="19">
        <f>+'Paso 2 - Establecer los criteri'!A38</f>
        <v>2.5</v>
      </c>
      <c r="B34" s="71">
        <f>+'Paso 3 - Valorar los proyectos'!B37</f>
        <v>0</v>
      </c>
      <c r="C34" s="83">
        <f>+'Paso 3 - Valorar los proyectos'!C37*('Paso 2 - Establecer los criteri'!$C38)/100</f>
        <v>0</v>
      </c>
      <c r="D34" s="73" t="str">
        <f>IF('Paso 3 - Valorar los proyectos'!D37="No", "No viable", "Viable")</f>
        <v>Viable</v>
      </c>
      <c r="E34" s="9">
        <f t="shared" si="5"/>
        <v>0</v>
      </c>
      <c r="F34" s="72">
        <f>+'Paso 3 - Valorar los proyectos'!H37*('Paso 2 - Establecer los criteri'!$C38)/100</f>
        <v>0</v>
      </c>
      <c r="G34" s="73" t="str">
        <f>IF('Paso 3 - Valorar los proyectos'!I37="No", "No viable", "Viable")</f>
        <v>Viable</v>
      </c>
      <c r="H34" s="9">
        <f t="shared" si="6"/>
        <v>0</v>
      </c>
      <c r="I34" s="72">
        <f>+'Paso 3 - Valorar los proyectos'!M37*('Paso 2 - Establecer los criteri'!$C38)/100</f>
        <v>0</v>
      </c>
      <c r="J34" s="73" t="str">
        <f>IF('Paso 3 - Valorar los proyectos'!N37="No", "No viable", "Viable")</f>
        <v>Viable</v>
      </c>
      <c r="K34" s="9">
        <f t="shared" si="7"/>
        <v>0</v>
      </c>
      <c r="L34" s="72">
        <f>+'Paso 3 - Valorar los proyectos'!R37*('Paso 2 - Establecer los criteri'!$C38)/100</f>
        <v>0</v>
      </c>
      <c r="M34" s="73" t="str">
        <f>IF('Paso 3 - Valorar los proyectos'!S37="No", "No viable", "Viable")</f>
        <v>Viable</v>
      </c>
      <c r="N34" s="9">
        <f t="shared" si="8"/>
        <v>0</v>
      </c>
      <c r="O34" s="72">
        <f>+'Paso 3 - Valorar los proyectos'!W37*('Paso 2 - Establecer los criteri'!$C38)/100</f>
        <v>0</v>
      </c>
      <c r="P34" s="73" t="str">
        <f>IF('Paso 3 - Valorar los proyectos'!X37="No", "No viable", "Viable")</f>
        <v>Viable</v>
      </c>
      <c r="Q34" s="9">
        <f t="shared" si="9"/>
        <v>0</v>
      </c>
      <c r="R34" s="101"/>
    </row>
    <row r="35" spans="1:18">
      <c r="A35" s="19">
        <f>+'Paso 2 - Establecer los criteri'!A39</f>
        <v>2.6</v>
      </c>
      <c r="B35" s="71">
        <f>+'Paso 3 - Valorar los proyectos'!B38</f>
        <v>0</v>
      </c>
      <c r="C35" s="83">
        <f>+'Paso 3 - Valorar los proyectos'!C38*('Paso 2 - Establecer los criteri'!$C39)/100</f>
        <v>0</v>
      </c>
      <c r="D35" s="73" t="str">
        <f>IF('Paso 3 - Valorar los proyectos'!D38="No", "No viable", "Viable")</f>
        <v>Viable</v>
      </c>
      <c r="E35" s="9">
        <f t="shared" si="5"/>
        <v>0</v>
      </c>
      <c r="F35" s="72">
        <f>+'Paso 3 - Valorar los proyectos'!H38*('Paso 2 - Establecer los criteri'!$C39)/100</f>
        <v>0</v>
      </c>
      <c r="G35" s="73" t="str">
        <f>IF('Paso 3 - Valorar los proyectos'!I38="No", "No viable", "Viable")</f>
        <v>Viable</v>
      </c>
      <c r="H35" s="9">
        <f t="shared" si="6"/>
        <v>0</v>
      </c>
      <c r="I35" s="72">
        <f>+'Paso 3 - Valorar los proyectos'!M38*('Paso 2 - Establecer los criteri'!$C39)/100</f>
        <v>0</v>
      </c>
      <c r="J35" s="73" t="str">
        <f>IF('Paso 3 - Valorar los proyectos'!N38="No", "No viable", "Viable")</f>
        <v>Viable</v>
      </c>
      <c r="K35" s="9">
        <f t="shared" si="7"/>
        <v>0</v>
      </c>
      <c r="L35" s="72">
        <f>+'Paso 3 - Valorar los proyectos'!R38*('Paso 2 - Establecer los criteri'!$C39)/100</f>
        <v>0</v>
      </c>
      <c r="M35" s="73" t="str">
        <f>IF('Paso 3 - Valorar los proyectos'!S38="No", "No viable", "Viable")</f>
        <v>Viable</v>
      </c>
      <c r="N35" s="9">
        <f t="shared" si="8"/>
        <v>0</v>
      </c>
      <c r="O35" s="72">
        <f>+'Paso 3 - Valorar los proyectos'!W38*('Paso 2 - Establecer los criteri'!$C39)/100</f>
        <v>0</v>
      </c>
      <c r="P35" s="73" t="str">
        <f>IF('Paso 3 - Valorar los proyectos'!X38="No", "No viable", "Viable")</f>
        <v>Viable</v>
      </c>
      <c r="Q35" s="9">
        <f t="shared" si="9"/>
        <v>0</v>
      </c>
      <c r="R35" s="101"/>
    </row>
    <row r="36" spans="1:18">
      <c r="A36" s="19">
        <f>+'Paso 2 - Establecer los criteri'!A40</f>
        <v>2.7</v>
      </c>
      <c r="B36" s="71">
        <f>+'Paso 3 - Valorar los proyectos'!B39</f>
        <v>0</v>
      </c>
      <c r="C36" s="83">
        <f>+'Paso 3 - Valorar los proyectos'!C39*('Paso 2 - Establecer los criteri'!$C40)/100</f>
        <v>0</v>
      </c>
      <c r="D36" s="73" t="str">
        <f>IF('Paso 3 - Valorar los proyectos'!D39="No", "No viable", "Viable")</f>
        <v>Viable</v>
      </c>
      <c r="E36" s="9">
        <f t="shared" si="5"/>
        <v>0</v>
      </c>
      <c r="F36" s="72">
        <f>+'Paso 3 - Valorar los proyectos'!H39*('Paso 2 - Establecer los criteri'!$C40)/100</f>
        <v>0</v>
      </c>
      <c r="G36" s="73" t="str">
        <f>IF('Paso 3 - Valorar los proyectos'!I39="No", "No viable", "Viable")</f>
        <v>Viable</v>
      </c>
      <c r="H36" s="9">
        <f t="shared" si="6"/>
        <v>0</v>
      </c>
      <c r="I36" s="72">
        <f>+'Paso 3 - Valorar los proyectos'!M39*('Paso 2 - Establecer los criteri'!$C40)/100</f>
        <v>0</v>
      </c>
      <c r="J36" s="73" t="str">
        <f>IF('Paso 3 - Valorar los proyectos'!N39="No", "No viable", "Viable")</f>
        <v>Viable</v>
      </c>
      <c r="K36" s="9">
        <f t="shared" si="7"/>
        <v>0</v>
      </c>
      <c r="L36" s="72">
        <f>+'Paso 3 - Valorar los proyectos'!R39*('Paso 2 - Establecer los criteri'!$C40)/100</f>
        <v>0</v>
      </c>
      <c r="M36" s="73" t="str">
        <f>IF('Paso 3 - Valorar los proyectos'!S39="No", "No viable", "Viable")</f>
        <v>Viable</v>
      </c>
      <c r="N36" s="9">
        <f t="shared" si="8"/>
        <v>0</v>
      </c>
      <c r="O36" s="72">
        <f>+'Paso 3 - Valorar los proyectos'!W39*('Paso 2 - Establecer los criteri'!$C40)/100</f>
        <v>0</v>
      </c>
      <c r="P36" s="73" t="str">
        <f>IF('Paso 3 - Valorar los proyectos'!X39="No", "No viable", "Viable")</f>
        <v>Viable</v>
      </c>
      <c r="Q36" s="9">
        <f t="shared" si="9"/>
        <v>0</v>
      </c>
      <c r="R36" s="101"/>
    </row>
    <row r="37" spans="1:18">
      <c r="A37" s="19">
        <f>+'Paso 2 - Establecer los criteri'!A41</f>
        <v>2.8</v>
      </c>
      <c r="B37" s="71">
        <f>+'Paso 3 - Valorar los proyectos'!B40</f>
        <v>0</v>
      </c>
      <c r="C37" s="83">
        <f>+'Paso 3 - Valorar los proyectos'!C40*('Paso 2 - Establecer los criteri'!$C41)/100</f>
        <v>0</v>
      </c>
      <c r="D37" s="73" t="str">
        <f>IF('Paso 3 - Valorar los proyectos'!D40="No", "No viable", "Viable")</f>
        <v>Viable</v>
      </c>
      <c r="E37" s="9">
        <f t="shared" si="5"/>
        <v>0</v>
      </c>
      <c r="F37" s="72">
        <f>+'Paso 3 - Valorar los proyectos'!H40*('Paso 2 - Establecer los criteri'!$C41)/100</f>
        <v>0</v>
      </c>
      <c r="G37" s="73" t="str">
        <f>IF('Paso 3 - Valorar los proyectos'!I40="No", "No viable", "Viable")</f>
        <v>Viable</v>
      </c>
      <c r="H37" s="9">
        <f t="shared" si="6"/>
        <v>0</v>
      </c>
      <c r="I37" s="72">
        <f>+'Paso 3 - Valorar los proyectos'!M40*('Paso 2 - Establecer los criteri'!$C41)/100</f>
        <v>0</v>
      </c>
      <c r="J37" s="73" t="str">
        <f>IF('Paso 3 - Valorar los proyectos'!N40="No", "No viable", "Viable")</f>
        <v>Viable</v>
      </c>
      <c r="K37" s="9">
        <f t="shared" si="7"/>
        <v>0</v>
      </c>
      <c r="L37" s="72">
        <f>+'Paso 3 - Valorar los proyectos'!R40*('Paso 2 - Establecer los criteri'!$C41)/100</f>
        <v>0</v>
      </c>
      <c r="M37" s="73" t="str">
        <f>IF('Paso 3 - Valorar los proyectos'!S40="No", "No viable", "Viable")</f>
        <v>Viable</v>
      </c>
      <c r="N37" s="9">
        <f t="shared" si="8"/>
        <v>0</v>
      </c>
      <c r="O37" s="72">
        <f>+'Paso 3 - Valorar los proyectos'!W40*('Paso 2 - Establecer los criteri'!$C41)/100</f>
        <v>0</v>
      </c>
      <c r="P37" s="73" t="str">
        <f>IF('Paso 3 - Valorar los proyectos'!X40="No", "No viable", "Viable")</f>
        <v>Viable</v>
      </c>
      <c r="Q37" s="9">
        <f t="shared" si="9"/>
        <v>0</v>
      </c>
      <c r="R37" s="101"/>
    </row>
    <row r="38" spans="1:18">
      <c r="A38" s="19">
        <f>+'Paso 2 - Establecer los criteri'!A42</f>
        <v>2.9</v>
      </c>
      <c r="B38" s="71">
        <f>+'Paso 3 - Valorar los proyectos'!B41</f>
        <v>0</v>
      </c>
      <c r="C38" s="83">
        <f>+'Paso 3 - Valorar los proyectos'!C41*('Paso 2 - Establecer los criteri'!$C42)/100</f>
        <v>0</v>
      </c>
      <c r="D38" s="73" t="str">
        <f>IF('Paso 3 - Valorar los proyectos'!D41="No", "No viable", "Viable")</f>
        <v>Viable</v>
      </c>
      <c r="E38" s="9">
        <f t="shared" si="5"/>
        <v>0</v>
      </c>
      <c r="F38" s="72">
        <f>+'Paso 3 - Valorar los proyectos'!H41*('Paso 2 - Establecer los criteri'!$C42)/100</f>
        <v>0</v>
      </c>
      <c r="G38" s="73" t="str">
        <f>IF('Paso 3 - Valorar los proyectos'!I41="No", "No viable", "Viable")</f>
        <v>Viable</v>
      </c>
      <c r="H38" s="9">
        <f t="shared" si="6"/>
        <v>0</v>
      </c>
      <c r="I38" s="72">
        <f>+'Paso 3 - Valorar los proyectos'!M41*('Paso 2 - Establecer los criteri'!$C42)/100</f>
        <v>0</v>
      </c>
      <c r="J38" s="73" t="str">
        <f>IF('Paso 3 - Valorar los proyectos'!N41="No", "No viable", "Viable")</f>
        <v>Viable</v>
      </c>
      <c r="K38" s="9">
        <f t="shared" si="7"/>
        <v>0</v>
      </c>
      <c r="L38" s="72">
        <f>+'Paso 3 - Valorar los proyectos'!R41*('Paso 2 - Establecer los criteri'!$C42)/100</f>
        <v>0</v>
      </c>
      <c r="M38" s="73" t="str">
        <f>IF('Paso 3 - Valorar los proyectos'!S41="No", "No viable", "Viable")</f>
        <v>Viable</v>
      </c>
      <c r="N38" s="9">
        <f t="shared" si="8"/>
        <v>0</v>
      </c>
      <c r="O38" s="72">
        <f>+'Paso 3 - Valorar los proyectos'!W41*('Paso 2 - Establecer los criteri'!$C42)/100</f>
        <v>0</v>
      </c>
      <c r="P38" s="73" t="str">
        <f>IF('Paso 3 - Valorar los proyectos'!X41="No", "No viable", "Viable")</f>
        <v>Viable</v>
      </c>
      <c r="Q38" s="9">
        <f t="shared" si="9"/>
        <v>0</v>
      </c>
      <c r="R38" s="101"/>
    </row>
    <row r="39" spans="1:18" ht="15.95" thickBot="1">
      <c r="A39" s="19" t="str">
        <f>+'Paso 2 - Establecer los criteri'!A43</f>
        <v>2.10</v>
      </c>
      <c r="B39" s="71">
        <f>+'Paso 3 - Valorar los proyectos'!B42</f>
        <v>0</v>
      </c>
      <c r="C39" s="83">
        <f>+'Paso 3 - Valorar los proyectos'!C42*('Paso 2 - Establecer los criteri'!$C43)/100</f>
        <v>0</v>
      </c>
      <c r="D39" s="73" t="str">
        <f>IF('Paso 3 - Valorar los proyectos'!D42="No", "No viable", "Viable")</f>
        <v>Viable</v>
      </c>
      <c r="E39" s="9">
        <f t="shared" si="5"/>
        <v>0</v>
      </c>
      <c r="F39" s="72">
        <f>+'Paso 3 - Valorar los proyectos'!H42*('Paso 2 - Establecer los criteri'!$C43)/100</f>
        <v>0</v>
      </c>
      <c r="G39" s="73" t="str">
        <f>IF('Paso 3 - Valorar los proyectos'!I42="No", "No viable", "Viable")</f>
        <v>Viable</v>
      </c>
      <c r="H39" s="9">
        <f t="shared" si="6"/>
        <v>0</v>
      </c>
      <c r="I39" s="72">
        <f>+'Paso 3 - Valorar los proyectos'!M42*('Paso 2 - Establecer los criteri'!$C43)/100</f>
        <v>0</v>
      </c>
      <c r="J39" s="73" t="str">
        <f>IF('Paso 3 - Valorar los proyectos'!N42="No", "No viable", "Viable")</f>
        <v>Viable</v>
      </c>
      <c r="K39" s="9">
        <f t="shared" si="7"/>
        <v>0</v>
      </c>
      <c r="L39" s="72">
        <f>+'Paso 3 - Valorar los proyectos'!R42*('Paso 2 - Establecer los criteri'!$C43)/100</f>
        <v>0</v>
      </c>
      <c r="M39" s="73" t="str">
        <f>IF('Paso 3 - Valorar los proyectos'!S42="No", "No viable", "Viable")</f>
        <v>Viable</v>
      </c>
      <c r="N39" s="9">
        <f t="shared" si="8"/>
        <v>0</v>
      </c>
      <c r="O39" s="72">
        <f>+'Paso 3 - Valorar los proyectos'!W42*('Paso 2 - Establecer los criteri'!$C43)/100</f>
        <v>0</v>
      </c>
      <c r="P39" s="73" t="str">
        <f>IF('Paso 3 - Valorar los proyectos'!X42="No", "No viable", "Viable")</f>
        <v>Viable</v>
      </c>
      <c r="Q39" s="9">
        <f t="shared" si="9"/>
        <v>0</v>
      </c>
      <c r="R39" s="102"/>
    </row>
    <row r="40" spans="1:18" ht="15.95" thickBot="1">
      <c r="B40" s="70" t="s">
        <v>236</v>
      </c>
      <c r="C40" s="74">
        <f>SUM(C30:C39)</f>
        <v>0</v>
      </c>
      <c r="D40" s="75"/>
      <c r="E40" s="9"/>
      <c r="F40" s="74">
        <f>SUM(F30:F39)</f>
        <v>0</v>
      </c>
      <c r="G40" s="75"/>
      <c r="H40" s="9"/>
      <c r="I40" s="74">
        <f>SUM(I30:I39)</f>
        <v>0</v>
      </c>
      <c r="J40" s="75"/>
      <c r="K40" s="9"/>
      <c r="L40" s="74">
        <f>SUM(L30:L39)</f>
        <v>0</v>
      </c>
      <c r="M40" s="75"/>
      <c r="N40" s="9"/>
      <c r="O40" s="74">
        <f>SUM(O30:O39)</f>
        <v>0</v>
      </c>
      <c r="P40" s="75"/>
      <c r="Q40" s="9"/>
    </row>
    <row r="41" spans="1:18" ht="15.95" thickBot="1">
      <c r="E41" s="9"/>
      <c r="H41" s="9"/>
      <c r="K41" s="9"/>
      <c r="N41" s="9"/>
      <c r="Q41" s="9"/>
    </row>
    <row r="42" spans="1:18" ht="31.5" thickBot="1">
      <c r="B42" s="69" t="str">
        <f>+'Paso 2 - Establecer los criteri'!B46</f>
        <v>Sección xy: añadir título</v>
      </c>
      <c r="C42" s="66" t="s">
        <v>233</v>
      </c>
      <c r="D42" s="65" t="s">
        <v>234</v>
      </c>
      <c r="E42" s="9"/>
      <c r="F42" s="66" t="s">
        <v>233</v>
      </c>
      <c r="G42" s="65" t="s">
        <v>234</v>
      </c>
      <c r="H42" s="9"/>
      <c r="I42" s="66" t="s">
        <v>233</v>
      </c>
      <c r="J42" s="65" t="s">
        <v>234</v>
      </c>
      <c r="K42" s="9"/>
      <c r="L42" s="66" t="s">
        <v>233</v>
      </c>
      <c r="M42" s="65" t="s">
        <v>234</v>
      </c>
      <c r="N42" s="9"/>
      <c r="O42" s="66" t="s">
        <v>233</v>
      </c>
      <c r="P42" s="65" t="s">
        <v>234</v>
      </c>
      <c r="Q42" s="9"/>
    </row>
    <row r="43" spans="1:18">
      <c r="A43" s="19">
        <f>+'Paso 2 - Establecer los criteri'!A47</f>
        <v>3.1</v>
      </c>
      <c r="B43" s="71" t="str">
        <f>+'Paso 3 - Valorar los proyectos'!B46</f>
        <v>Añada aquí sus criterios o copie y pegue los criterios de los ejemplos del paso 2</v>
      </c>
      <c r="C43" s="83">
        <f>+'Paso 3 - Valorar los proyectos'!C46*('Paso 2 - Establecer los criteri'!$C47)/100</f>
        <v>0</v>
      </c>
      <c r="D43" s="73" t="str">
        <f>IF('Paso 3 - Valorar los proyectos'!D46="No", "No viable", "Viable")</f>
        <v>Viable</v>
      </c>
      <c r="E43" s="9">
        <f t="shared" ref="E43:E52" si="10">IF(D43="Viable",  , 1)</f>
        <v>0</v>
      </c>
      <c r="F43" s="72">
        <f>+'Paso 3 - Valorar los proyectos'!H46*('Paso 2 - Establecer los criteri'!$C47)/100</f>
        <v>0</v>
      </c>
      <c r="G43" s="73" t="str">
        <f>IF('Paso 3 - Valorar los proyectos'!I46="No", "No viable", "Viable")</f>
        <v>Viable</v>
      </c>
      <c r="H43" s="9">
        <f t="shared" ref="H43:H52" si="11">IF(G43="Viable",  , 1)</f>
        <v>0</v>
      </c>
      <c r="I43" s="72">
        <f>+'Paso 3 - Valorar los proyectos'!M46*('Paso 2 - Establecer los criteri'!$C47)/100</f>
        <v>0</v>
      </c>
      <c r="J43" s="73" t="str">
        <f>IF('Paso 3 - Valorar los proyectos'!N46="No", "No viable", "Viable")</f>
        <v>Viable</v>
      </c>
      <c r="K43" s="9">
        <f t="shared" ref="K43:K52" si="12">IF(J43="Viable",  , 1)</f>
        <v>0</v>
      </c>
      <c r="L43" s="72">
        <f>+'Paso 3 - Valorar los proyectos'!R46*('Paso 2 - Establecer los criteri'!$C47)/100</f>
        <v>0</v>
      </c>
      <c r="M43" s="73" t="str">
        <f>IF('Paso 3 - Valorar los proyectos'!S46="No", "No viable", "Viable")</f>
        <v>Viable</v>
      </c>
      <c r="N43" s="9">
        <f t="shared" ref="N43:N52" si="13">IF(M43="Viable",  , 1)</f>
        <v>0</v>
      </c>
      <c r="O43" s="72">
        <f>+'Paso 3 - Valorar los proyectos'!W46*('Paso 2 - Establecer los criteri'!$C47)/100</f>
        <v>0</v>
      </c>
      <c r="P43" s="73" t="str">
        <f>IF('Paso 3 - Valorar los proyectos'!X46="No", "No viable", "Viable")</f>
        <v>Viable</v>
      </c>
      <c r="Q43" s="9">
        <f t="shared" ref="Q43:Q52" si="14">IF(P43="Viable",  , 1)</f>
        <v>0</v>
      </c>
      <c r="R43" s="100"/>
    </row>
    <row r="44" spans="1:18">
      <c r="A44" s="19">
        <f>+'Paso 2 - Establecer los criteri'!A48</f>
        <v>3.2</v>
      </c>
      <c r="B44" s="71">
        <f>+'Paso 3 - Valorar los proyectos'!B47</f>
        <v>0</v>
      </c>
      <c r="C44" s="83">
        <f>+'Paso 3 - Valorar los proyectos'!C47*('Paso 2 - Establecer los criteri'!$C48)/100</f>
        <v>0</v>
      </c>
      <c r="D44" s="73" t="str">
        <f>IF('Paso 3 - Valorar los proyectos'!D47="No", "No viable", "Viable")</f>
        <v>Viable</v>
      </c>
      <c r="E44" s="9">
        <f t="shared" si="10"/>
        <v>0</v>
      </c>
      <c r="F44" s="72">
        <f>+'Paso 3 - Valorar los proyectos'!H47*('Paso 2 - Establecer los criteri'!$C48)/100</f>
        <v>0</v>
      </c>
      <c r="G44" s="73" t="str">
        <f>IF('Paso 3 - Valorar los proyectos'!I47="No", "No viable", "Viable")</f>
        <v>Viable</v>
      </c>
      <c r="H44" s="9">
        <f t="shared" si="11"/>
        <v>0</v>
      </c>
      <c r="I44" s="72">
        <f>+'Paso 3 - Valorar los proyectos'!M47*('Paso 2 - Establecer los criteri'!$C48)/100</f>
        <v>0</v>
      </c>
      <c r="J44" s="73" t="str">
        <f>IF('Paso 3 - Valorar los proyectos'!N47="No", "No viable", "Viable")</f>
        <v>Viable</v>
      </c>
      <c r="K44" s="9">
        <f t="shared" si="12"/>
        <v>0</v>
      </c>
      <c r="L44" s="72">
        <f>+'Paso 3 - Valorar los proyectos'!R47*('Paso 2 - Establecer los criteri'!$C48)/100</f>
        <v>0</v>
      </c>
      <c r="M44" s="73" t="str">
        <f>IF('Paso 3 - Valorar los proyectos'!S47="No", "No viable", "Viable")</f>
        <v>Viable</v>
      </c>
      <c r="N44" s="9">
        <f t="shared" si="13"/>
        <v>0</v>
      </c>
      <c r="O44" s="72">
        <f>+'Paso 3 - Valorar los proyectos'!W47*('Paso 2 - Establecer los criteri'!$C48)/100</f>
        <v>0</v>
      </c>
      <c r="P44" s="73" t="str">
        <f>IF('Paso 3 - Valorar los proyectos'!X47="No", "No viable", "Viable")</f>
        <v>Viable</v>
      </c>
      <c r="Q44" s="9">
        <f t="shared" si="14"/>
        <v>0</v>
      </c>
      <c r="R44" s="101"/>
    </row>
    <row r="45" spans="1:18">
      <c r="A45" s="19">
        <f>+'Paso 2 - Establecer los criteri'!A49</f>
        <v>3.3</v>
      </c>
      <c r="B45" s="71">
        <f>+'Paso 3 - Valorar los proyectos'!B48</f>
        <v>0</v>
      </c>
      <c r="C45" s="83">
        <f>+'Paso 3 - Valorar los proyectos'!C48*('Paso 2 - Establecer los criteri'!$C49)/100</f>
        <v>0</v>
      </c>
      <c r="D45" s="73" t="str">
        <f>IF('Paso 3 - Valorar los proyectos'!D48="No", "No viable", "Viable")</f>
        <v>Viable</v>
      </c>
      <c r="E45" s="9">
        <f t="shared" si="10"/>
        <v>0</v>
      </c>
      <c r="F45" s="72">
        <f>+'Paso 3 - Valorar los proyectos'!H48*('Paso 2 - Establecer los criteri'!$C49)/100</f>
        <v>0</v>
      </c>
      <c r="G45" s="73" t="str">
        <f>IF('Paso 3 - Valorar los proyectos'!I48="No", "No viable", "Viable")</f>
        <v>Viable</v>
      </c>
      <c r="H45" s="9">
        <f t="shared" si="11"/>
        <v>0</v>
      </c>
      <c r="I45" s="72">
        <f>+'Paso 3 - Valorar los proyectos'!M48*('Paso 2 - Establecer los criteri'!$C49)/100</f>
        <v>0</v>
      </c>
      <c r="J45" s="73" t="str">
        <f>IF('Paso 3 - Valorar los proyectos'!N48="No", "No viable", "Viable")</f>
        <v>Viable</v>
      </c>
      <c r="K45" s="9">
        <f t="shared" si="12"/>
        <v>0</v>
      </c>
      <c r="L45" s="72">
        <f>+'Paso 3 - Valorar los proyectos'!R48*('Paso 2 - Establecer los criteri'!$C49)/100</f>
        <v>0</v>
      </c>
      <c r="M45" s="73" t="str">
        <f>IF('Paso 3 - Valorar los proyectos'!S48="No", "No viable", "Viable")</f>
        <v>Viable</v>
      </c>
      <c r="N45" s="9">
        <f t="shared" si="13"/>
        <v>0</v>
      </c>
      <c r="O45" s="72">
        <f>+'Paso 3 - Valorar los proyectos'!W48*('Paso 2 - Establecer los criteri'!$C49)/100</f>
        <v>0</v>
      </c>
      <c r="P45" s="73" t="str">
        <f>IF('Paso 3 - Valorar los proyectos'!X48="No", "No viable", "Viable")</f>
        <v>Viable</v>
      </c>
      <c r="Q45" s="9">
        <f t="shared" si="14"/>
        <v>0</v>
      </c>
      <c r="R45" s="101"/>
    </row>
    <row r="46" spans="1:18">
      <c r="A46" s="19">
        <f>+'Paso 2 - Establecer los criteri'!A50</f>
        <v>3.4</v>
      </c>
      <c r="B46" s="71">
        <f>+'Paso 3 - Valorar los proyectos'!B49</f>
        <v>0</v>
      </c>
      <c r="C46" s="83">
        <f>+'Paso 3 - Valorar los proyectos'!C49*('Paso 2 - Establecer los criteri'!$C50)/100</f>
        <v>0</v>
      </c>
      <c r="D46" s="73" t="str">
        <f>IF('Paso 3 - Valorar los proyectos'!D49="No", "No viable", "Viable")</f>
        <v>Viable</v>
      </c>
      <c r="E46" s="9">
        <f t="shared" si="10"/>
        <v>0</v>
      </c>
      <c r="F46" s="72">
        <f>+'Paso 3 - Valorar los proyectos'!H49*('Paso 2 - Establecer los criteri'!$C50)/100</f>
        <v>0</v>
      </c>
      <c r="G46" s="73" t="str">
        <f>IF('Paso 3 - Valorar los proyectos'!I49="No", "No viable", "Viable")</f>
        <v>Viable</v>
      </c>
      <c r="H46" s="9">
        <f t="shared" si="11"/>
        <v>0</v>
      </c>
      <c r="I46" s="72">
        <f>+'Paso 3 - Valorar los proyectos'!M49*('Paso 2 - Establecer los criteri'!$C50)/100</f>
        <v>0</v>
      </c>
      <c r="J46" s="73" t="str">
        <f>IF('Paso 3 - Valorar los proyectos'!N49="No", "No viable", "Viable")</f>
        <v>Viable</v>
      </c>
      <c r="K46" s="9">
        <f t="shared" si="12"/>
        <v>0</v>
      </c>
      <c r="L46" s="72">
        <f>+'Paso 3 - Valorar los proyectos'!R49*('Paso 2 - Establecer los criteri'!$C50)/100</f>
        <v>0</v>
      </c>
      <c r="M46" s="73" t="str">
        <f>IF('Paso 3 - Valorar los proyectos'!S49="No", "No viable", "Viable")</f>
        <v>Viable</v>
      </c>
      <c r="N46" s="9">
        <f t="shared" si="13"/>
        <v>0</v>
      </c>
      <c r="O46" s="72">
        <f>+'Paso 3 - Valorar los proyectos'!W49*('Paso 2 - Establecer los criteri'!$C50)/100</f>
        <v>0</v>
      </c>
      <c r="P46" s="73" t="str">
        <f>IF('Paso 3 - Valorar los proyectos'!X49="No", "No viable", "Viable")</f>
        <v>Viable</v>
      </c>
      <c r="Q46" s="9">
        <f t="shared" si="14"/>
        <v>0</v>
      </c>
      <c r="R46" s="101"/>
    </row>
    <row r="47" spans="1:18">
      <c r="A47" s="19">
        <f>+'Paso 2 - Establecer los criteri'!A51</f>
        <v>3.5</v>
      </c>
      <c r="B47" s="71">
        <f>+'Paso 3 - Valorar los proyectos'!B50</f>
        <v>0</v>
      </c>
      <c r="C47" s="83">
        <f>+'Paso 3 - Valorar los proyectos'!C50*('Paso 2 - Establecer los criteri'!$C51)/100</f>
        <v>0</v>
      </c>
      <c r="D47" s="73" t="str">
        <f>IF('Paso 3 - Valorar los proyectos'!D50="No", "No viable", "Viable")</f>
        <v>Viable</v>
      </c>
      <c r="E47" s="9">
        <f t="shared" si="10"/>
        <v>0</v>
      </c>
      <c r="F47" s="72">
        <f>+'Paso 3 - Valorar los proyectos'!H50*('Paso 2 - Establecer los criteri'!$C51)/100</f>
        <v>0</v>
      </c>
      <c r="G47" s="73" t="str">
        <f>IF('Paso 3 - Valorar los proyectos'!I50="No", "No viable", "Viable")</f>
        <v>Viable</v>
      </c>
      <c r="H47" s="9">
        <f t="shared" si="11"/>
        <v>0</v>
      </c>
      <c r="I47" s="72">
        <f>+'Paso 3 - Valorar los proyectos'!M50*('Paso 2 - Establecer los criteri'!$C51)/100</f>
        <v>0</v>
      </c>
      <c r="J47" s="73" t="str">
        <f>IF('Paso 3 - Valorar los proyectos'!N50="No", "No viable", "Viable")</f>
        <v>Viable</v>
      </c>
      <c r="K47" s="9">
        <f t="shared" si="12"/>
        <v>0</v>
      </c>
      <c r="L47" s="72">
        <f>+'Paso 3 - Valorar los proyectos'!R50*('Paso 2 - Establecer los criteri'!$C51)/100</f>
        <v>0</v>
      </c>
      <c r="M47" s="73" t="str">
        <f>IF('Paso 3 - Valorar los proyectos'!S50="No", "No viable", "Viable")</f>
        <v>Viable</v>
      </c>
      <c r="N47" s="9">
        <f t="shared" si="13"/>
        <v>0</v>
      </c>
      <c r="O47" s="72">
        <f>+'Paso 3 - Valorar los proyectos'!W50*('Paso 2 - Establecer los criteri'!$C51)/100</f>
        <v>0</v>
      </c>
      <c r="P47" s="73" t="str">
        <f>IF('Paso 3 - Valorar los proyectos'!X50="No", "No viable", "Viable")</f>
        <v>Viable</v>
      </c>
      <c r="Q47" s="9">
        <f t="shared" si="14"/>
        <v>0</v>
      </c>
      <c r="R47" s="101"/>
    </row>
    <row r="48" spans="1:18">
      <c r="A48" s="19">
        <f>+'Paso 2 - Establecer los criteri'!A52</f>
        <v>3.6</v>
      </c>
      <c r="B48" s="71">
        <f>+'Paso 3 - Valorar los proyectos'!B51</f>
        <v>0</v>
      </c>
      <c r="C48" s="83">
        <f>+'Paso 3 - Valorar los proyectos'!C51*('Paso 2 - Establecer los criteri'!$C52)/100</f>
        <v>0</v>
      </c>
      <c r="D48" s="73" t="str">
        <f>IF('Paso 3 - Valorar los proyectos'!D51="No", "No viable", "Viable")</f>
        <v>Viable</v>
      </c>
      <c r="E48" s="9">
        <f t="shared" si="10"/>
        <v>0</v>
      </c>
      <c r="F48" s="72">
        <f>+'Paso 3 - Valorar los proyectos'!H51*('Paso 2 - Establecer los criteri'!$C52)/100</f>
        <v>0</v>
      </c>
      <c r="G48" s="73" t="str">
        <f>IF('Paso 3 - Valorar los proyectos'!I51="No", "No viable", "Viable")</f>
        <v>Viable</v>
      </c>
      <c r="H48" s="9">
        <f t="shared" si="11"/>
        <v>0</v>
      </c>
      <c r="I48" s="72">
        <f>+'Paso 3 - Valorar los proyectos'!M51*('Paso 2 - Establecer los criteri'!$C52)/100</f>
        <v>0</v>
      </c>
      <c r="J48" s="73" t="str">
        <f>IF('Paso 3 - Valorar los proyectos'!N51="No", "No viable", "Viable")</f>
        <v>Viable</v>
      </c>
      <c r="K48" s="9">
        <f t="shared" si="12"/>
        <v>0</v>
      </c>
      <c r="L48" s="72">
        <f>+'Paso 3 - Valorar los proyectos'!R51*('Paso 2 - Establecer los criteri'!$C52)/100</f>
        <v>0</v>
      </c>
      <c r="M48" s="73" t="str">
        <f>IF('Paso 3 - Valorar los proyectos'!S51="No", "No viable", "Viable")</f>
        <v>Viable</v>
      </c>
      <c r="N48" s="9">
        <f t="shared" si="13"/>
        <v>0</v>
      </c>
      <c r="O48" s="72">
        <f>+'Paso 3 - Valorar los proyectos'!W51*('Paso 2 - Establecer los criteri'!$C52)/100</f>
        <v>0</v>
      </c>
      <c r="P48" s="73" t="str">
        <f>IF('Paso 3 - Valorar los proyectos'!X51="No", "No viable", "Viable")</f>
        <v>Viable</v>
      </c>
      <c r="Q48" s="9">
        <f t="shared" si="14"/>
        <v>0</v>
      </c>
      <c r="R48" s="101"/>
    </row>
    <row r="49" spans="1:18">
      <c r="A49" s="19">
        <f>+'Paso 2 - Establecer los criteri'!A53</f>
        <v>3.7</v>
      </c>
      <c r="B49" s="71">
        <f>+'Paso 3 - Valorar los proyectos'!B52</f>
        <v>0</v>
      </c>
      <c r="C49" s="83">
        <f>+'Paso 3 - Valorar los proyectos'!C52*('Paso 2 - Establecer los criteri'!$C53)/100</f>
        <v>0</v>
      </c>
      <c r="D49" s="73" t="str">
        <f>IF('Paso 3 - Valorar los proyectos'!D52="No", "No viable", "Viable")</f>
        <v>Viable</v>
      </c>
      <c r="E49" s="9">
        <f t="shared" si="10"/>
        <v>0</v>
      </c>
      <c r="F49" s="72">
        <f>+'Paso 3 - Valorar los proyectos'!H52*('Paso 2 - Establecer los criteri'!$C53)/100</f>
        <v>0</v>
      </c>
      <c r="G49" s="73" t="str">
        <f>IF('Paso 3 - Valorar los proyectos'!I52="No", "No viable", "Viable")</f>
        <v>Viable</v>
      </c>
      <c r="H49" s="9">
        <f t="shared" si="11"/>
        <v>0</v>
      </c>
      <c r="I49" s="72">
        <f>+'Paso 3 - Valorar los proyectos'!M52*('Paso 2 - Establecer los criteri'!$C53)/100</f>
        <v>0</v>
      </c>
      <c r="J49" s="73" t="str">
        <f>IF('Paso 3 - Valorar los proyectos'!N52="No", "No viable", "Viable")</f>
        <v>Viable</v>
      </c>
      <c r="K49" s="9">
        <f t="shared" si="12"/>
        <v>0</v>
      </c>
      <c r="L49" s="72">
        <f>+'Paso 3 - Valorar los proyectos'!R52*('Paso 2 - Establecer los criteri'!$C53)/100</f>
        <v>0</v>
      </c>
      <c r="M49" s="73" t="str">
        <f>IF('Paso 3 - Valorar los proyectos'!S52="No", "No viable", "Viable")</f>
        <v>Viable</v>
      </c>
      <c r="N49" s="9">
        <f t="shared" si="13"/>
        <v>0</v>
      </c>
      <c r="O49" s="72">
        <f>+'Paso 3 - Valorar los proyectos'!W52*('Paso 2 - Establecer los criteri'!$C53)/100</f>
        <v>0</v>
      </c>
      <c r="P49" s="73" t="str">
        <f>IF('Paso 3 - Valorar los proyectos'!X52="No", "No viable", "Viable")</f>
        <v>Viable</v>
      </c>
      <c r="Q49" s="9">
        <f t="shared" si="14"/>
        <v>0</v>
      </c>
      <c r="R49" s="101"/>
    </row>
    <row r="50" spans="1:18">
      <c r="A50" s="19">
        <f>+'Paso 2 - Establecer los criteri'!A54</f>
        <v>3.8</v>
      </c>
      <c r="B50" s="71">
        <f>+'Paso 3 - Valorar los proyectos'!B53</f>
        <v>0</v>
      </c>
      <c r="C50" s="83">
        <f>+'Paso 3 - Valorar los proyectos'!C53*('Paso 2 - Establecer los criteri'!$C54)/100</f>
        <v>0</v>
      </c>
      <c r="D50" s="73" t="str">
        <f>IF('Paso 3 - Valorar los proyectos'!D53="No", "No viable", "Viable")</f>
        <v>Viable</v>
      </c>
      <c r="E50" s="9">
        <f t="shared" si="10"/>
        <v>0</v>
      </c>
      <c r="F50" s="72">
        <f>+'Paso 3 - Valorar los proyectos'!H53*('Paso 2 - Establecer los criteri'!$C54)/100</f>
        <v>0</v>
      </c>
      <c r="G50" s="73" t="str">
        <f>IF('Paso 3 - Valorar los proyectos'!I53="No", "No viable", "Viable")</f>
        <v>Viable</v>
      </c>
      <c r="H50" s="9">
        <f t="shared" si="11"/>
        <v>0</v>
      </c>
      <c r="I50" s="72">
        <f>+'Paso 3 - Valorar los proyectos'!M53*('Paso 2 - Establecer los criteri'!$C54)/100</f>
        <v>0</v>
      </c>
      <c r="J50" s="73" t="str">
        <f>IF('Paso 3 - Valorar los proyectos'!N53="No", "No viable", "Viable")</f>
        <v>Viable</v>
      </c>
      <c r="K50" s="9">
        <f t="shared" si="12"/>
        <v>0</v>
      </c>
      <c r="L50" s="72">
        <f>+'Paso 3 - Valorar los proyectos'!R53*('Paso 2 - Establecer los criteri'!$C54)/100</f>
        <v>0</v>
      </c>
      <c r="M50" s="73" t="str">
        <f>IF('Paso 3 - Valorar los proyectos'!S53="No", "No viable", "Viable")</f>
        <v>Viable</v>
      </c>
      <c r="N50" s="9">
        <f t="shared" si="13"/>
        <v>0</v>
      </c>
      <c r="O50" s="72">
        <f>+'Paso 3 - Valorar los proyectos'!W53*('Paso 2 - Establecer los criteri'!$C54)/100</f>
        <v>0</v>
      </c>
      <c r="P50" s="73" t="str">
        <f>IF('Paso 3 - Valorar los proyectos'!X53="No", "No viable", "Viable")</f>
        <v>Viable</v>
      </c>
      <c r="Q50" s="9">
        <f t="shared" si="14"/>
        <v>0</v>
      </c>
      <c r="R50" s="101"/>
    </row>
    <row r="51" spans="1:18">
      <c r="A51" s="19">
        <f>+'Paso 2 - Establecer los criteri'!A55</f>
        <v>3.9</v>
      </c>
      <c r="B51" s="71">
        <f>+'Paso 3 - Valorar los proyectos'!B54</f>
        <v>0</v>
      </c>
      <c r="C51" s="83">
        <f>+'Paso 3 - Valorar los proyectos'!C54*('Paso 2 - Establecer los criteri'!$C55)/100</f>
        <v>0</v>
      </c>
      <c r="D51" s="73" t="str">
        <f>IF('Paso 3 - Valorar los proyectos'!D54="No", "No viable", "Viable")</f>
        <v>Viable</v>
      </c>
      <c r="E51" s="9">
        <f t="shared" si="10"/>
        <v>0</v>
      </c>
      <c r="F51" s="72">
        <f>+'Paso 3 - Valorar los proyectos'!H54*('Paso 2 - Establecer los criteri'!$C55)/100</f>
        <v>0</v>
      </c>
      <c r="G51" s="73" t="str">
        <f>IF('Paso 3 - Valorar los proyectos'!I54="No", "No viable", "Viable")</f>
        <v>Viable</v>
      </c>
      <c r="H51" s="9">
        <f t="shared" si="11"/>
        <v>0</v>
      </c>
      <c r="I51" s="72">
        <f>+'Paso 3 - Valorar los proyectos'!M54*('Paso 2 - Establecer los criteri'!$C55)/100</f>
        <v>0</v>
      </c>
      <c r="J51" s="73" t="str">
        <f>IF('Paso 3 - Valorar los proyectos'!N54="No", "No viable", "Viable")</f>
        <v>Viable</v>
      </c>
      <c r="K51" s="9">
        <f t="shared" si="12"/>
        <v>0</v>
      </c>
      <c r="L51" s="72">
        <f>+'Paso 3 - Valorar los proyectos'!R54*('Paso 2 - Establecer los criteri'!$C55)/100</f>
        <v>0</v>
      </c>
      <c r="M51" s="73" t="str">
        <f>IF('Paso 3 - Valorar los proyectos'!S54="No", "No viable", "Viable")</f>
        <v>Viable</v>
      </c>
      <c r="N51" s="9">
        <f t="shared" si="13"/>
        <v>0</v>
      </c>
      <c r="O51" s="72">
        <f>+'Paso 3 - Valorar los proyectos'!W54*('Paso 2 - Establecer los criteri'!$C55)/100</f>
        <v>0</v>
      </c>
      <c r="P51" s="73" t="str">
        <f>IF('Paso 3 - Valorar los proyectos'!X54="No", "No viable", "Viable")</f>
        <v>Viable</v>
      </c>
      <c r="Q51" s="9">
        <f t="shared" si="14"/>
        <v>0</v>
      </c>
      <c r="R51" s="101"/>
    </row>
    <row r="52" spans="1:18" ht="15.95" thickBot="1">
      <c r="A52" s="19" t="str">
        <f>+'Paso 2 - Establecer los criteri'!A56</f>
        <v>3.10</v>
      </c>
      <c r="B52" s="71">
        <f>+'Paso 3 - Valorar los proyectos'!B55</f>
        <v>0</v>
      </c>
      <c r="C52" s="83">
        <f>+'Paso 3 - Valorar los proyectos'!C55*('Paso 2 - Establecer los criteri'!$C56)/100</f>
        <v>0</v>
      </c>
      <c r="D52" s="73" t="str">
        <f>IF('Paso 3 - Valorar los proyectos'!D55="No", "No viable", "Viable")</f>
        <v>Viable</v>
      </c>
      <c r="E52" s="9">
        <f t="shared" si="10"/>
        <v>0</v>
      </c>
      <c r="F52" s="72">
        <f>+'Paso 3 - Valorar los proyectos'!H55*('Paso 2 - Establecer los criteri'!$C56)/100</f>
        <v>0</v>
      </c>
      <c r="G52" s="73" t="str">
        <f>IF('Paso 3 - Valorar los proyectos'!I55="No", "No viable", "Viable")</f>
        <v>Viable</v>
      </c>
      <c r="H52" s="9">
        <f t="shared" si="11"/>
        <v>0</v>
      </c>
      <c r="I52" s="72">
        <f>+'Paso 3 - Valorar los proyectos'!M55*('Paso 2 - Establecer los criteri'!$C56)/100</f>
        <v>0</v>
      </c>
      <c r="J52" s="73" t="str">
        <f>IF('Paso 3 - Valorar los proyectos'!N55="No", "No viable", "Viable")</f>
        <v>Viable</v>
      </c>
      <c r="K52" s="9">
        <f t="shared" si="12"/>
        <v>0</v>
      </c>
      <c r="L52" s="72">
        <f>+'Paso 3 - Valorar los proyectos'!R55*('Paso 2 - Establecer los criteri'!$C56)/100</f>
        <v>0</v>
      </c>
      <c r="M52" s="73" t="str">
        <f>IF('Paso 3 - Valorar los proyectos'!S55="No", "No viable", "Viable")</f>
        <v>Viable</v>
      </c>
      <c r="N52" s="9">
        <f t="shared" si="13"/>
        <v>0</v>
      </c>
      <c r="O52" s="72">
        <f>+'Paso 3 - Valorar los proyectos'!W55*('Paso 2 - Establecer los criteri'!$C56)/100</f>
        <v>0</v>
      </c>
      <c r="P52" s="73" t="str">
        <f>IF('Paso 3 - Valorar los proyectos'!X55="No", "No viable", "Viable")</f>
        <v>Viable</v>
      </c>
      <c r="Q52" s="9">
        <f t="shared" si="14"/>
        <v>0</v>
      </c>
      <c r="R52" s="102"/>
    </row>
    <row r="53" spans="1:18" ht="15.95" thickBot="1">
      <c r="B53" s="70" t="s">
        <v>237</v>
      </c>
      <c r="C53" s="74">
        <f>SUM(C43:C52)</f>
        <v>0</v>
      </c>
      <c r="D53" s="75"/>
      <c r="E53" s="9"/>
      <c r="F53" s="74">
        <f>SUM(F43:F52)</f>
        <v>0</v>
      </c>
      <c r="G53" s="75"/>
      <c r="H53" s="9"/>
      <c r="I53" s="74">
        <f>SUM(I43:I52)</f>
        <v>0</v>
      </c>
      <c r="J53" s="75"/>
      <c r="K53" s="9"/>
      <c r="L53" s="74">
        <f>SUM(L43:L52)</f>
        <v>0</v>
      </c>
      <c r="M53" s="75"/>
      <c r="N53" s="9"/>
      <c r="O53" s="74">
        <f>SUM(O43:O52)</f>
        <v>0</v>
      </c>
      <c r="P53" s="75"/>
      <c r="Q53" s="9"/>
    </row>
    <row r="54" spans="1:18" ht="15.95" thickBot="1">
      <c r="E54" s="9"/>
      <c r="H54" s="9"/>
      <c r="K54" s="9"/>
      <c r="N54" s="9"/>
      <c r="Q54" s="9"/>
    </row>
    <row r="55" spans="1:18" ht="31.5" thickBot="1">
      <c r="B55" s="69" t="str">
        <f>+'Paso 2 - Establecer los criteri'!B59</f>
        <v>Sección xy: añadir título</v>
      </c>
      <c r="C55" s="66" t="s">
        <v>233</v>
      </c>
      <c r="D55" s="65" t="s">
        <v>238</v>
      </c>
      <c r="E55" s="9"/>
      <c r="F55" s="66" t="s">
        <v>233</v>
      </c>
      <c r="G55" s="65" t="s">
        <v>234</v>
      </c>
      <c r="H55" s="9"/>
      <c r="I55" s="66" t="s">
        <v>233</v>
      </c>
      <c r="J55" s="65" t="s">
        <v>234</v>
      </c>
      <c r="K55" s="9"/>
      <c r="L55" s="66" t="s">
        <v>233</v>
      </c>
      <c r="M55" s="65" t="s">
        <v>234</v>
      </c>
      <c r="N55" s="9"/>
      <c r="O55" s="66" t="s">
        <v>233</v>
      </c>
      <c r="P55" s="65" t="s">
        <v>234</v>
      </c>
      <c r="Q55" s="9"/>
    </row>
    <row r="56" spans="1:18">
      <c r="A56" s="19">
        <f>+'Paso 2 - Establecer los criteri'!A60</f>
        <v>4.0999999999999996</v>
      </c>
      <c r="B56" s="71" t="str">
        <f>+'Paso 3 - Valorar los proyectos'!B59</f>
        <v>Añada aquí sus criterios o copie y pegue los criterios de los ejemplos del paso 2</v>
      </c>
      <c r="C56" s="83">
        <f>+'Paso 3 - Valorar los proyectos'!C59*('Paso 2 - Establecer los criteri'!$C60)/100</f>
        <v>0</v>
      </c>
      <c r="D56" s="73" t="str">
        <f>IF('Paso 3 - Valorar los proyectos'!D59="No", "No viable", "Viable")</f>
        <v>Viable</v>
      </c>
      <c r="E56" s="9">
        <f t="shared" ref="E56:E65" si="15">IF(D56="Viable",  , 1)</f>
        <v>0</v>
      </c>
      <c r="F56" s="72">
        <f>+'Paso 3 - Valorar los proyectos'!H59*('Paso 2 - Establecer los criteri'!$C60)/100</f>
        <v>0</v>
      </c>
      <c r="G56" s="73" t="str">
        <f>IF('Paso 3 - Valorar los proyectos'!I59="No", "No viable", "Viable")</f>
        <v>Viable</v>
      </c>
      <c r="H56" s="9">
        <f t="shared" ref="H56:H65" si="16">IF(G56="Viable",  , 1)</f>
        <v>0</v>
      </c>
      <c r="I56" s="72">
        <f>+'Paso 3 - Valorar los proyectos'!M59*('Paso 2 - Establecer los criteri'!$C60)/100</f>
        <v>0</v>
      </c>
      <c r="J56" s="73" t="str">
        <f>IF('Paso 3 - Valorar los proyectos'!N59="No", "No viable", "Viable")</f>
        <v>Viable</v>
      </c>
      <c r="K56" s="9">
        <f t="shared" ref="K56:K65" si="17">IF(J56="Viable",  , 1)</f>
        <v>0</v>
      </c>
      <c r="L56" s="72">
        <f>+'Paso 3 - Valorar los proyectos'!R59*('Paso 2 - Establecer los criteri'!$C60)/100</f>
        <v>0</v>
      </c>
      <c r="M56" s="73" t="str">
        <f>IF('Paso 3 - Valorar los proyectos'!S59="No", "No viable", "Viable")</f>
        <v>Viable</v>
      </c>
      <c r="N56" s="9">
        <f t="shared" ref="N56:N65" si="18">IF(M56="Viable",  , 1)</f>
        <v>0</v>
      </c>
      <c r="O56" s="72">
        <f>+'Paso 3 - Valorar los proyectos'!W59*('Paso 2 - Establecer los criteri'!$C60)/100</f>
        <v>0</v>
      </c>
      <c r="P56" s="73" t="str">
        <f>IF('Paso 3 - Valorar los proyectos'!X59="No", "No viable", "Viable")</f>
        <v>Viable</v>
      </c>
      <c r="Q56" s="9">
        <f t="shared" ref="Q56:Q65" si="19">IF(P56="Viable",  , 1)</f>
        <v>0</v>
      </c>
      <c r="R56" s="100"/>
    </row>
    <row r="57" spans="1:18">
      <c r="A57" s="19">
        <f>+'Paso 2 - Establecer los criteri'!A61</f>
        <v>4.2</v>
      </c>
      <c r="B57" s="71">
        <f>+'Paso 3 - Valorar los proyectos'!B60</f>
        <v>0</v>
      </c>
      <c r="C57" s="83">
        <f>+'Paso 3 - Valorar los proyectos'!C60*('Paso 2 - Establecer los criteri'!$C61)/100</f>
        <v>0</v>
      </c>
      <c r="D57" s="73" t="str">
        <f>IF('Paso 3 - Valorar los proyectos'!D60="No", "No viable", "Viable")</f>
        <v>Viable</v>
      </c>
      <c r="E57" s="9">
        <f t="shared" si="15"/>
        <v>0</v>
      </c>
      <c r="F57" s="72">
        <f>+'Paso 3 - Valorar los proyectos'!H60*('Paso 2 - Establecer los criteri'!$C61)/100</f>
        <v>0</v>
      </c>
      <c r="G57" s="73" t="str">
        <f>IF('Paso 3 - Valorar los proyectos'!I60="No", "No viable", "Viable")</f>
        <v>Viable</v>
      </c>
      <c r="H57" s="9">
        <f t="shared" si="16"/>
        <v>0</v>
      </c>
      <c r="I57" s="72">
        <f>+'Paso 3 - Valorar los proyectos'!M60*('Paso 2 - Establecer los criteri'!$C61)/100</f>
        <v>0</v>
      </c>
      <c r="J57" s="73" t="str">
        <f>IF('Paso 3 - Valorar los proyectos'!N60="No", "No viable", "Viable")</f>
        <v>Viable</v>
      </c>
      <c r="K57" s="9">
        <f t="shared" si="17"/>
        <v>0</v>
      </c>
      <c r="L57" s="72">
        <f>+'Paso 3 - Valorar los proyectos'!R60*('Paso 2 - Establecer los criteri'!$C61)/100</f>
        <v>0</v>
      </c>
      <c r="M57" s="73" t="str">
        <f>IF('Paso 3 - Valorar los proyectos'!S60="No", "No viable", "Viable")</f>
        <v>Viable</v>
      </c>
      <c r="N57" s="9">
        <f t="shared" si="18"/>
        <v>0</v>
      </c>
      <c r="O57" s="72">
        <f>+'Paso 3 - Valorar los proyectos'!W60*('Paso 2 - Establecer los criteri'!$C61)/100</f>
        <v>0</v>
      </c>
      <c r="P57" s="73" t="str">
        <f>IF('Paso 3 - Valorar los proyectos'!X60="No", "No viable", "Viable")</f>
        <v>Viable</v>
      </c>
      <c r="Q57" s="9">
        <f t="shared" si="19"/>
        <v>0</v>
      </c>
      <c r="R57" s="101"/>
    </row>
    <row r="58" spans="1:18">
      <c r="A58" s="19">
        <f>+'Paso 2 - Establecer los criteri'!A62</f>
        <v>4.3</v>
      </c>
      <c r="B58" s="71">
        <f>+'Paso 3 - Valorar los proyectos'!B61</f>
        <v>0</v>
      </c>
      <c r="C58" s="83">
        <f>+'Paso 3 - Valorar los proyectos'!C61*('Paso 2 - Establecer los criteri'!$C62)/100</f>
        <v>0</v>
      </c>
      <c r="D58" s="73" t="str">
        <f>IF('Paso 3 - Valorar los proyectos'!D61="No", "No viable", "Viable")</f>
        <v>Viable</v>
      </c>
      <c r="E58" s="9">
        <f t="shared" si="15"/>
        <v>0</v>
      </c>
      <c r="F58" s="72">
        <f>+'Paso 3 - Valorar los proyectos'!H61*('Paso 2 - Establecer los criteri'!$C62)/100</f>
        <v>0</v>
      </c>
      <c r="G58" s="73" t="str">
        <f>IF('Paso 3 - Valorar los proyectos'!I61="No", "No viable", "Viable")</f>
        <v>Viable</v>
      </c>
      <c r="H58" s="9">
        <f t="shared" si="16"/>
        <v>0</v>
      </c>
      <c r="I58" s="72">
        <f>+'Paso 3 - Valorar los proyectos'!M61*('Paso 2 - Establecer los criteri'!$C62)/100</f>
        <v>0</v>
      </c>
      <c r="J58" s="73" t="str">
        <f>IF('Paso 3 - Valorar los proyectos'!N61="No", "No viable", "Viable")</f>
        <v>Viable</v>
      </c>
      <c r="K58" s="9">
        <f t="shared" si="17"/>
        <v>0</v>
      </c>
      <c r="L58" s="72">
        <f>+'Paso 3 - Valorar los proyectos'!R61*('Paso 2 - Establecer los criteri'!$C62)/100</f>
        <v>0</v>
      </c>
      <c r="M58" s="73" t="str">
        <f>IF('Paso 3 - Valorar los proyectos'!S61="No", "No viable", "Viable")</f>
        <v>Viable</v>
      </c>
      <c r="N58" s="9">
        <f t="shared" si="18"/>
        <v>0</v>
      </c>
      <c r="O58" s="72">
        <f>+'Paso 3 - Valorar los proyectos'!W61*('Paso 2 - Establecer los criteri'!$C62)/100</f>
        <v>0</v>
      </c>
      <c r="P58" s="73" t="str">
        <f>IF('Paso 3 - Valorar los proyectos'!X61="No", "No viable", "Viable")</f>
        <v>Viable</v>
      </c>
      <c r="Q58" s="9">
        <f t="shared" si="19"/>
        <v>0</v>
      </c>
      <c r="R58" s="101"/>
    </row>
    <row r="59" spans="1:18">
      <c r="A59" s="19">
        <f>+'Paso 2 - Establecer los criteri'!A63</f>
        <v>4.4000000000000004</v>
      </c>
      <c r="B59" s="71">
        <f>+'Paso 3 - Valorar los proyectos'!B62</f>
        <v>0</v>
      </c>
      <c r="C59" s="83">
        <f>+'Paso 3 - Valorar los proyectos'!C62*('Paso 2 - Establecer los criteri'!$C63)/100</f>
        <v>0</v>
      </c>
      <c r="D59" s="73" t="str">
        <f>IF('Paso 3 - Valorar los proyectos'!D62="No", "No viable", "Viable")</f>
        <v>Viable</v>
      </c>
      <c r="E59" s="9">
        <f t="shared" si="15"/>
        <v>0</v>
      </c>
      <c r="F59" s="72">
        <f>+'Paso 3 - Valorar los proyectos'!H62*('Paso 2 - Establecer los criteri'!$C63)/100</f>
        <v>0</v>
      </c>
      <c r="G59" s="73" t="str">
        <f>IF('Paso 3 - Valorar los proyectos'!I62="No", "No viable", "Viable")</f>
        <v>Viable</v>
      </c>
      <c r="H59" s="9">
        <f t="shared" si="16"/>
        <v>0</v>
      </c>
      <c r="I59" s="72">
        <f>+'Paso 3 - Valorar los proyectos'!M62*('Paso 2 - Establecer los criteri'!$C63)/100</f>
        <v>0</v>
      </c>
      <c r="J59" s="73" t="str">
        <f>IF('Paso 3 - Valorar los proyectos'!N62="No", "No viable", "Viable")</f>
        <v>Viable</v>
      </c>
      <c r="K59" s="9">
        <f t="shared" si="17"/>
        <v>0</v>
      </c>
      <c r="L59" s="72">
        <f>+'Paso 3 - Valorar los proyectos'!R62*('Paso 2 - Establecer los criteri'!$C63)/100</f>
        <v>0</v>
      </c>
      <c r="M59" s="73" t="str">
        <f>IF('Paso 3 - Valorar los proyectos'!S62="No", "No viable", "Viable")</f>
        <v>Viable</v>
      </c>
      <c r="N59" s="9">
        <f t="shared" si="18"/>
        <v>0</v>
      </c>
      <c r="O59" s="72">
        <f>+'Paso 3 - Valorar los proyectos'!W62*('Paso 2 - Establecer los criteri'!$C63)/100</f>
        <v>0</v>
      </c>
      <c r="P59" s="73" t="str">
        <f>IF('Paso 3 - Valorar los proyectos'!X62="No", "No viable", "Viable")</f>
        <v>Viable</v>
      </c>
      <c r="Q59" s="9">
        <f t="shared" si="19"/>
        <v>0</v>
      </c>
      <c r="R59" s="101"/>
    </row>
    <row r="60" spans="1:18">
      <c r="A60" s="19">
        <f>+'Paso 2 - Establecer los criteri'!A64</f>
        <v>4.5</v>
      </c>
      <c r="B60" s="71">
        <f>+'Paso 3 - Valorar los proyectos'!B63</f>
        <v>0</v>
      </c>
      <c r="C60" s="83">
        <f>+'Paso 3 - Valorar los proyectos'!C63*('Paso 2 - Establecer los criteri'!$C64)/100</f>
        <v>0</v>
      </c>
      <c r="D60" s="73" t="str">
        <f>IF('Paso 3 - Valorar los proyectos'!D63="No", "No viable", "Viable")</f>
        <v>Viable</v>
      </c>
      <c r="E60" s="9">
        <f t="shared" si="15"/>
        <v>0</v>
      </c>
      <c r="F60" s="72">
        <f>+'Paso 3 - Valorar los proyectos'!H63*('Paso 2 - Establecer los criteri'!$C64)/100</f>
        <v>0</v>
      </c>
      <c r="G60" s="73" t="str">
        <f>IF('Paso 3 - Valorar los proyectos'!I63="No", "No viable", "Viable")</f>
        <v>Viable</v>
      </c>
      <c r="H60" s="9">
        <f t="shared" si="16"/>
        <v>0</v>
      </c>
      <c r="I60" s="72">
        <f>+'Paso 3 - Valorar los proyectos'!M63*('Paso 2 - Establecer los criteri'!$C64)/100</f>
        <v>0</v>
      </c>
      <c r="J60" s="73" t="str">
        <f>IF('Paso 3 - Valorar los proyectos'!N63="No", "No viable", "Viable")</f>
        <v>Viable</v>
      </c>
      <c r="K60" s="9">
        <f t="shared" si="17"/>
        <v>0</v>
      </c>
      <c r="L60" s="72">
        <f>+'Paso 3 - Valorar los proyectos'!R63*('Paso 2 - Establecer los criteri'!$C64)/100</f>
        <v>0</v>
      </c>
      <c r="M60" s="73" t="str">
        <f>IF('Paso 3 - Valorar los proyectos'!S63="No", "No viable", "Viable")</f>
        <v>Viable</v>
      </c>
      <c r="N60" s="9">
        <f t="shared" si="18"/>
        <v>0</v>
      </c>
      <c r="O60" s="72">
        <f>+'Paso 3 - Valorar los proyectos'!W63*('Paso 2 - Establecer los criteri'!$C64)/100</f>
        <v>0</v>
      </c>
      <c r="P60" s="73" t="str">
        <f>IF('Paso 3 - Valorar los proyectos'!X63="No", "No viable", "Viable")</f>
        <v>Viable</v>
      </c>
      <c r="Q60" s="9">
        <f t="shared" si="19"/>
        <v>0</v>
      </c>
      <c r="R60" s="101"/>
    </row>
    <row r="61" spans="1:18">
      <c r="A61" s="19">
        <f>+'Paso 2 - Establecer los criteri'!A65</f>
        <v>4.5999999999999996</v>
      </c>
      <c r="B61" s="71">
        <f>+'Paso 3 - Valorar los proyectos'!B64</f>
        <v>0</v>
      </c>
      <c r="C61" s="83">
        <f>+'Paso 3 - Valorar los proyectos'!C64*('Paso 2 - Establecer los criteri'!$C65)/100</f>
        <v>0</v>
      </c>
      <c r="D61" s="73" t="str">
        <f>IF('Paso 3 - Valorar los proyectos'!D64="No", "No viable", "Viable")</f>
        <v>Viable</v>
      </c>
      <c r="E61" s="9">
        <f t="shared" si="15"/>
        <v>0</v>
      </c>
      <c r="F61" s="72">
        <f>+'Paso 3 - Valorar los proyectos'!H64*('Paso 2 - Establecer los criteri'!$C65)/100</f>
        <v>0</v>
      </c>
      <c r="G61" s="73" t="str">
        <f>IF('Paso 3 - Valorar los proyectos'!I64="No", "No viable", "Viable")</f>
        <v>Viable</v>
      </c>
      <c r="H61" s="9">
        <f t="shared" si="16"/>
        <v>0</v>
      </c>
      <c r="I61" s="72">
        <f>+'Paso 3 - Valorar los proyectos'!M64*('Paso 2 - Establecer los criteri'!$C65)/100</f>
        <v>0</v>
      </c>
      <c r="J61" s="73" t="str">
        <f>IF('Paso 3 - Valorar los proyectos'!N64="No", "No viable", "Viable")</f>
        <v>Viable</v>
      </c>
      <c r="K61" s="9">
        <f t="shared" si="17"/>
        <v>0</v>
      </c>
      <c r="L61" s="72">
        <f>+'Paso 3 - Valorar los proyectos'!R64*('Paso 2 - Establecer los criteri'!$C65)/100</f>
        <v>0</v>
      </c>
      <c r="M61" s="73" t="str">
        <f>IF('Paso 3 - Valorar los proyectos'!S64="No", "No viable", "Viable")</f>
        <v>Viable</v>
      </c>
      <c r="N61" s="9">
        <f t="shared" si="18"/>
        <v>0</v>
      </c>
      <c r="O61" s="72">
        <f>+'Paso 3 - Valorar los proyectos'!W64*('Paso 2 - Establecer los criteri'!$C65)/100</f>
        <v>0</v>
      </c>
      <c r="P61" s="73" t="str">
        <f>IF('Paso 3 - Valorar los proyectos'!X64="No", "No viable", "Viable")</f>
        <v>Viable</v>
      </c>
      <c r="Q61" s="9">
        <f t="shared" si="19"/>
        <v>0</v>
      </c>
      <c r="R61" s="101"/>
    </row>
    <row r="62" spans="1:18">
      <c r="A62" s="19">
        <f>+'Paso 2 - Establecer los criteri'!A66</f>
        <v>4.7</v>
      </c>
      <c r="B62" s="71">
        <f>+'Paso 3 - Valorar los proyectos'!B65</f>
        <v>0</v>
      </c>
      <c r="C62" s="83">
        <f>+'Paso 3 - Valorar los proyectos'!C65*('Paso 2 - Establecer los criteri'!$C66)/100</f>
        <v>0</v>
      </c>
      <c r="D62" s="73" t="str">
        <f>IF('Paso 3 - Valorar los proyectos'!D65="No", "No viable", "Viable")</f>
        <v>Viable</v>
      </c>
      <c r="E62" s="9">
        <f t="shared" si="15"/>
        <v>0</v>
      </c>
      <c r="F62" s="72">
        <f>+'Paso 3 - Valorar los proyectos'!H65*('Paso 2 - Establecer los criteri'!$C66)/100</f>
        <v>0</v>
      </c>
      <c r="G62" s="73" t="str">
        <f>IF('Paso 3 - Valorar los proyectos'!I65="No", "No viable", "Viable")</f>
        <v>Viable</v>
      </c>
      <c r="H62" s="9">
        <f t="shared" si="16"/>
        <v>0</v>
      </c>
      <c r="I62" s="72">
        <f>+'Paso 3 - Valorar los proyectos'!M65*('Paso 2 - Establecer los criteri'!$C66)/100</f>
        <v>0</v>
      </c>
      <c r="J62" s="73" t="str">
        <f>IF('Paso 3 - Valorar los proyectos'!N65="No", "No viable", "Viable")</f>
        <v>Viable</v>
      </c>
      <c r="K62" s="9">
        <f t="shared" si="17"/>
        <v>0</v>
      </c>
      <c r="L62" s="72">
        <f>+'Paso 3 - Valorar los proyectos'!R65*('Paso 2 - Establecer los criteri'!$C66)/100</f>
        <v>0</v>
      </c>
      <c r="M62" s="73" t="str">
        <f>IF('Paso 3 - Valorar los proyectos'!S65="No", "No viable", "Viable")</f>
        <v>Viable</v>
      </c>
      <c r="N62" s="9">
        <f t="shared" si="18"/>
        <v>0</v>
      </c>
      <c r="O62" s="72">
        <f>+'Paso 3 - Valorar los proyectos'!W65*('Paso 2 - Establecer los criteri'!$C66)/100</f>
        <v>0</v>
      </c>
      <c r="P62" s="73" t="str">
        <f>IF('Paso 3 - Valorar los proyectos'!X65="No", "No viable", "Viable")</f>
        <v>Viable</v>
      </c>
      <c r="Q62" s="9">
        <f t="shared" si="19"/>
        <v>0</v>
      </c>
      <c r="R62" s="101"/>
    </row>
    <row r="63" spans="1:18">
      <c r="A63" s="19">
        <f>+'Paso 2 - Establecer los criteri'!A67</f>
        <v>4.8</v>
      </c>
      <c r="B63" s="71">
        <f>+'Paso 3 - Valorar los proyectos'!B66</f>
        <v>0</v>
      </c>
      <c r="C63" s="83">
        <f>+'Paso 3 - Valorar los proyectos'!C66*('Paso 2 - Establecer los criteri'!$C67)/100</f>
        <v>0</v>
      </c>
      <c r="D63" s="73" t="str">
        <f>IF('Paso 3 - Valorar los proyectos'!D66="No", "No viable", "Viable")</f>
        <v>Viable</v>
      </c>
      <c r="E63" s="9">
        <f t="shared" si="15"/>
        <v>0</v>
      </c>
      <c r="F63" s="72">
        <f>+'Paso 3 - Valorar los proyectos'!H66*('Paso 2 - Establecer los criteri'!$C67)/100</f>
        <v>0</v>
      </c>
      <c r="G63" s="73" t="str">
        <f>IF('Paso 3 - Valorar los proyectos'!I66="No", "No viable", "Viable")</f>
        <v>Viable</v>
      </c>
      <c r="H63" s="9">
        <f t="shared" si="16"/>
        <v>0</v>
      </c>
      <c r="I63" s="72">
        <f>+'Paso 3 - Valorar los proyectos'!M66*('Paso 2 - Establecer los criteri'!$C67)/100</f>
        <v>0</v>
      </c>
      <c r="J63" s="73" t="str">
        <f>IF('Paso 3 - Valorar los proyectos'!N66="No", "No viable", "Viable")</f>
        <v>Viable</v>
      </c>
      <c r="K63" s="9">
        <f t="shared" si="17"/>
        <v>0</v>
      </c>
      <c r="L63" s="72">
        <f>+'Paso 3 - Valorar los proyectos'!R66*('Paso 2 - Establecer los criteri'!$C67)/100</f>
        <v>0</v>
      </c>
      <c r="M63" s="73" t="str">
        <f>IF('Paso 3 - Valorar los proyectos'!S66="No", "No viable", "Viable")</f>
        <v>Viable</v>
      </c>
      <c r="N63" s="9">
        <f t="shared" si="18"/>
        <v>0</v>
      </c>
      <c r="O63" s="72">
        <f>+'Paso 3 - Valorar los proyectos'!W66*('Paso 2 - Establecer los criteri'!$C67)/100</f>
        <v>0</v>
      </c>
      <c r="P63" s="73" t="str">
        <f>IF('Paso 3 - Valorar los proyectos'!X66="No", "No viable", "Viable")</f>
        <v>Viable</v>
      </c>
      <c r="Q63" s="9">
        <f t="shared" si="19"/>
        <v>0</v>
      </c>
      <c r="R63" s="101"/>
    </row>
    <row r="64" spans="1:18">
      <c r="A64" s="19">
        <f>+'Paso 2 - Establecer los criteri'!A68</f>
        <v>4.9000000000000004</v>
      </c>
      <c r="B64" s="71">
        <f>+'Paso 3 - Valorar los proyectos'!B67</f>
        <v>0</v>
      </c>
      <c r="C64" s="83">
        <f>+'Paso 3 - Valorar los proyectos'!C67*('Paso 2 - Establecer los criteri'!$C68)/100</f>
        <v>0</v>
      </c>
      <c r="D64" s="73" t="str">
        <f>IF('Paso 3 - Valorar los proyectos'!D67="No", "No viable", "Viable")</f>
        <v>Viable</v>
      </c>
      <c r="E64" s="9">
        <f t="shared" si="15"/>
        <v>0</v>
      </c>
      <c r="F64" s="72">
        <f>+'Paso 3 - Valorar los proyectos'!H67*('Paso 2 - Establecer los criteri'!$C68)/100</f>
        <v>0</v>
      </c>
      <c r="G64" s="73" t="str">
        <f>IF('Paso 3 - Valorar los proyectos'!I67="No", "No viable", "Viable")</f>
        <v>Viable</v>
      </c>
      <c r="H64" s="9">
        <f t="shared" si="16"/>
        <v>0</v>
      </c>
      <c r="I64" s="72">
        <f>+'Paso 3 - Valorar los proyectos'!M67*('Paso 2 - Establecer los criteri'!$C68)/100</f>
        <v>0</v>
      </c>
      <c r="J64" s="73" t="str">
        <f>IF('Paso 3 - Valorar los proyectos'!N67="No", "No viable", "Viable")</f>
        <v>Viable</v>
      </c>
      <c r="K64" s="9">
        <f t="shared" si="17"/>
        <v>0</v>
      </c>
      <c r="L64" s="72">
        <f>+'Paso 3 - Valorar los proyectos'!R67*('Paso 2 - Establecer los criteri'!$C68)/100</f>
        <v>0</v>
      </c>
      <c r="M64" s="73" t="str">
        <f>IF('Paso 3 - Valorar los proyectos'!S67="No", "No viable", "Viable")</f>
        <v>Viable</v>
      </c>
      <c r="N64" s="9">
        <f t="shared" si="18"/>
        <v>0</v>
      </c>
      <c r="O64" s="72">
        <f>+'Paso 3 - Valorar los proyectos'!W67*('Paso 2 - Establecer los criteri'!$C68)/100</f>
        <v>0</v>
      </c>
      <c r="P64" s="73" t="str">
        <f>IF('Paso 3 - Valorar los proyectos'!X67="No", "No viable", "Viable")</f>
        <v>Viable</v>
      </c>
      <c r="Q64" s="9">
        <f t="shared" si="19"/>
        <v>0</v>
      </c>
      <c r="R64" s="101"/>
    </row>
    <row r="65" spans="1:18" ht="15.95" thickBot="1">
      <c r="A65" s="19" t="str">
        <f>+'Paso 2 - Establecer los criteri'!A69</f>
        <v>4.10</v>
      </c>
      <c r="B65" s="71">
        <f>+'Paso 3 - Valorar los proyectos'!B68</f>
        <v>0</v>
      </c>
      <c r="C65" s="83">
        <f>+'Paso 3 - Valorar los proyectos'!C68*('Paso 2 - Establecer los criteri'!$C69)/100</f>
        <v>0</v>
      </c>
      <c r="D65" s="73" t="str">
        <f>IF('Paso 3 - Valorar los proyectos'!D68="No", "No viable", "Viable")</f>
        <v>Viable</v>
      </c>
      <c r="E65" s="9">
        <f t="shared" si="15"/>
        <v>0</v>
      </c>
      <c r="F65" s="72">
        <f>+'Paso 3 - Valorar los proyectos'!H68*('Paso 2 - Establecer los criteri'!$C69)/100</f>
        <v>0</v>
      </c>
      <c r="G65" s="73" t="str">
        <f>IF('Paso 3 - Valorar los proyectos'!I68="No", "No viable", "Viable")</f>
        <v>Viable</v>
      </c>
      <c r="H65" s="9">
        <f t="shared" si="16"/>
        <v>0</v>
      </c>
      <c r="I65" s="72">
        <f>+'Paso 3 - Valorar los proyectos'!M68*('Paso 2 - Establecer los criteri'!$C69)/100</f>
        <v>0</v>
      </c>
      <c r="J65" s="73" t="str">
        <f>IF('Paso 3 - Valorar los proyectos'!N68="No", "No viable", "Viable")</f>
        <v>Viable</v>
      </c>
      <c r="K65" s="9">
        <f t="shared" si="17"/>
        <v>0</v>
      </c>
      <c r="L65" s="72">
        <f>+'Paso 3 - Valorar los proyectos'!R68*('Paso 2 - Establecer los criteri'!$C69)/100</f>
        <v>0</v>
      </c>
      <c r="M65" s="73" t="str">
        <f>IF('Paso 3 - Valorar los proyectos'!S68="No", "No viable", "Viable")</f>
        <v>Viable</v>
      </c>
      <c r="N65" s="9">
        <f t="shared" si="18"/>
        <v>0</v>
      </c>
      <c r="O65" s="72">
        <f>+'Paso 3 - Valorar los proyectos'!W68*('Paso 2 - Establecer los criteri'!$C69)/100</f>
        <v>0</v>
      </c>
      <c r="P65" s="73" t="str">
        <f>IF('Paso 3 - Valorar los proyectos'!X68="No", "No viable", "Viable")</f>
        <v>Viable</v>
      </c>
      <c r="Q65" s="9">
        <f t="shared" si="19"/>
        <v>0</v>
      </c>
      <c r="R65" s="102"/>
    </row>
    <row r="66" spans="1:18" ht="15.95" thickBot="1">
      <c r="B66" s="70" t="s">
        <v>239</v>
      </c>
      <c r="C66" s="74">
        <f>SUM(C56:C65)</f>
        <v>0</v>
      </c>
      <c r="D66" s="75"/>
      <c r="E66" s="9"/>
      <c r="F66" s="74">
        <f>SUM(F56:F65)</f>
        <v>0</v>
      </c>
      <c r="G66" s="75"/>
      <c r="H66" s="9"/>
      <c r="I66" s="74">
        <f>SUM(I56:I65)</f>
        <v>0</v>
      </c>
      <c r="J66" s="75"/>
      <c r="K66" s="9"/>
      <c r="L66" s="74">
        <f>SUM(L56:L65)</f>
        <v>0</v>
      </c>
      <c r="M66" s="75"/>
      <c r="N66" s="9"/>
      <c r="O66" s="74">
        <f>SUM(O56:O65)</f>
        <v>0</v>
      </c>
      <c r="P66" s="75"/>
      <c r="Q66" s="9"/>
    </row>
    <row r="67" spans="1:18" ht="15.95" thickBot="1">
      <c r="E67" s="9"/>
      <c r="H67" s="9"/>
      <c r="K67" s="9"/>
      <c r="N67" s="9"/>
      <c r="Q67" s="9"/>
    </row>
    <row r="68" spans="1:18" ht="15.95" thickBot="1">
      <c r="B68" s="85" t="s">
        <v>240</v>
      </c>
      <c r="C68" s="78"/>
      <c r="D68" s="79"/>
      <c r="E68" s="9"/>
      <c r="F68" s="78"/>
      <c r="G68" s="79"/>
      <c r="H68" s="9"/>
      <c r="I68" s="78"/>
      <c r="J68" s="79"/>
      <c r="K68" s="9"/>
      <c r="L68" s="78"/>
      <c r="M68" s="79"/>
      <c r="N68" s="9"/>
      <c r="O68" s="78"/>
      <c r="P68" s="79"/>
      <c r="Q68" s="9"/>
    </row>
    <row r="69" spans="1:18">
      <c r="B69" s="24" t="str">
        <f>+'Paso 2 - Establecer los criteri'!B74</f>
        <v>Sección xy: añadir título</v>
      </c>
      <c r="C69" s="83">
        <f>+C27*('Paso 2 - Establecer los criteri'!$C74/100)</f>
        <v>0</v>
      </c>
      <c r="D69" s="84"/>
      <c r="E69" s="9"/>
      <c r="F69" s="83">
        <f>+F27*('Paso 2 - Establecer los criteri'!$C74/100)</f>
        <v>0</v>
      </c>
      <c r="G69" s="84"/>
      <c r="H69" s="9"/>
      <c r="I69" s="83">
        <f>+I27*('Paso 2 - Establecer los criteri'!$C74/100)</f>
        <v>0</v>
      </c>
      <c r="J69" s="84"/>
      <c r="K69" s="9"/>
      <c r="L69" s="83">
        <f>+L27*('Paso 2 - Establecer los criteri'!$C74/100)</f>
        <v>0</v>
      </c>
      <c r="M69" s="84"/>
      <c r="N69" s="9"/>
      <c r="O69" s="83">
        <f>+O27*('Paso 2 - Establecer los criteri'!$C74/100)</f>
        <v>0</v>
      </c>
      <c r="P69" s="84"/>
      <c r="Q69" s="9"/>
      <c r="R69" s="100"/>
    </row>
    <row r="70" spans="1:18">
      <c r="B70" s="24" t="str">
        <f>+'Paso 2 - Establecer los criteri'!B75</f>
        <v>Sección xy: añadir título</v>
      </c>
      <c r="C70" s="83">
        <f>+C40*('Paso 2 - Establecer los criteri'!$C75/100)</f>
        <v>0</v>
      </c>
      <c r="D70" s="84"/>
      <c r="E70" s="9"/>
      <c r="F70" s="83">
        <f>+F40*('Paso 2 - Establecer los criteri'!$C75/100)</f>
        <v>0</v>
      </c>
      <c r="G70" s="84"/>
      <c r="H70" s="9"/>
      <c r="I70" s="83">
        <f>+I40*('Paso 2 - Establecer los criteri'!$C75/100)</f>
        <v>0</v>
      </c>
      <c r="J70" s="84"/>
      <c r="K70" s="9"/>
      <c r="L70" s="83">
        <f>+L40*('Paso 2 - Establecer los criteri'!$C75/100)</f>
        <v>0</v>
      </c>
      <c r="M70" s="84"/>
      <c r="N70" s="9"/>
      <c r="O70" s="83">
        <f>+O40*('Paso 2 - Establecer los criteri'!$C75/100)</f>
        <v>0</v>
      </c>
      <c r="P70" s="84"/>
      <c r="Q70" s="9"/>
      <c r="R70" s="101"/>
    </row>
    <row r="71" spans="1:18">
      <c r="B71" s="24" t="str">
        <f>+'Paso 2 - Establecer los criteri'!B76</f>
        <v>Sección xy: añadir título</v>
      </c>
      <c r="C71" s="83">
        <f>+C53*('Paso 2 - Establecer los criteri'!$C76/100)</f>
        <v>0</v>
      </c>
      <c r="D71" s="84"/>
      <c r="E71" s="9"/>
      <c r="F71" s="83">
        <f>+F53*('Paso 2 - Establecer los criteri'!$C76/100)</f>
        <v>0</v>
      </c>
      <c r="G71" s="84"/>
      <c r="H71" s="9"/>
      <c r="I71" s="83">
        <f>+I53*('Paso 2 - Establecer los criteri'!$C76/100)</f>
        <v>0</v>
      </c>
      <c r="J71" s="84"/>
      <c r="K71" s="9"/>
      <c r="L71" s="83">
        <f>+L53*('Paso 2 - Establecer los criteri'!$C76/100)</f>
        <v>0</v>
      </c>
      <c r="M71" s="84"/>
      <c r="N71" s="9"/>
      <c r="O71" s="83">
        <f>+O53*('Paso 2 - Establecer los criteri'!$C76/100)</f>
        <v>0</v>
      </c>
      <c r="P71" s="84"/>
      <c r="Q71" s="9"/>
      <c r="R71" s="101"/>
    </row>
    <row r="72" spans="1:18">
      <c r="B72" s="24" t="str">
        <f>+'Paso 2 - Establecer los criteri'!B77</f>
        <v>Sección xy: añadir título</v>
      </c>
      <c r="C72" s="83">
        <f>+C66*('Paso 2 - Establecer los criteri'!$C77/100)</f>
        <v>0</v>
      </c>
      <c r="D72" s="84"/>
      <c r="E72" s="9"/>
      <c r="F72" s="83">
        <f>+F66*('Paso 2 - Establecer los criteri'!$C77/100)</f>
        <v>0</v>
      </c>
      <c r="G72" s="84"/>
      <c r="H72" s="9"/>
      <c r="I72" s="83">
        <f>+I66*('Paso 2 - Establecer los criteri'!$C77/100)</f>
        <v>0</v>
      </c>
      <c r="J72" s="84"/>
      <c r="K72" s="9"/>
      <c r="L72" s="83">
        <f>+L66*('Paso 2 - Establecer los criteri'!$C77/100)</f>
        <v>0</v>
      </c>
      <c r="M72" s="84"/>
      <c r="N72" s="9"/>
      <c r="O72" s="83">
        <f>+O66*('Paso 2 - Establecer los criteri'!$C77/100)</f>
        <v>0</v>
      </c>
      <c r="P72" s="84"/>
      <c r="Q72" s="9"/>
      <c r="R72" s="101"/>
    </row>
    <row r="73" spans="1:18" ht="18.95" thickBot="1">
      <c r="B73" s="32" t="s">
        <v>241</v>
      </c>
      <c r="C73" s="80">
        <f>SUM(C69:C72)</f>
        <v>0</v>
      </c>
      <c r="D73" s="81">
        <f>IF(SUM(E17:E65)&gt;0.1, 1, 0)</f>
        <v>0</v>
      </c>
      <c r="E73" s="9"/>
      <c r="F73" s="80">
        <f>SUM(F69:F72)</f>
        <v>0</v>
      </c>
      <c r="G73" s="81">
        <f>IF(SUM(H17:H65)&gt;0.1, 1, 0)</f>
        <v>0</v>
      </c>
      <c r="H73" s="9"/>
      <c r="I73" s="80">
        <f>SUM(I69:I72)</f>
        <v>0</v>
      </c>
      <c r="J73" s="81">
        <f>IF(SUM(K17:K65)&gt;0.1, 1, 0)</f>
        <v>0</v>
      </c>
      <c r="K73" s="9"/>
      <c r="L73" s="80">
        <f>SUM(L69:L72)</f>
        <v>0</v>
      </c>
      <c r="M73" s="81">
        <f>IF(SUM(N17:N65)&gt;0.1, 1, 0)</f>
        <v>0</v>
      </c>
      <c r="N73" s="9"/>
      <c r="O73" s="80">
        <f>SUM(O69:O72)</f>
        <v>0</v>
      </c>
      <c r="P73" s="81">
        <f>IF(SUM(Q17:Q65)&gt;0.1, 1, 0)</f>
        <v>0</v>
      </c>
      <c r="Q73" s="9"/>
      <c r="R73" s="101"/>
    </row>
    <row r="74" spans="1:18" ht="19.5" thickTop="1" thickBot="1">
      <c r="B74" s="77" t="s">
        <v>242</v>
      </c>
      <c r="C74" s="82" t="str">
        <f>IF(D73=1, "NO VIABLE", "VIABLE")</f>
        <v>VIABLE</v>
      </c>
      <c r="D74" s="76"/>
      <c r="E74" s="9"/>
      <c r="F74" s="82" t="str">
        <f>IF(G73=1, "NO VIABLE", "VIABLE")</f>
        <v>VIABLE</v>
      </c>
      <c r="G74" s="76"/>
      <c r="H74" s="9"/>
      <c r="I74" s="82" t="str">
        <f>IF(J73=1, "NO VIABLE", "VIABLE")</f>
        <v>VIABLE</v>
      </c>
      <c r="J74" s="76"/>
      <c r="K74" s="9"/>
      <c r="L74" s="82" t="str">
        <f>IF(M73=1, "NO VIABLE", "VIABLE")</f>
        <v>VIABLE</v>
      </c>
      <c r="M74" s="76"/>
      <c r="O74" s="82" t="str">
        <f>IF(P73=1, "NO VIABLE", "VIABLE")</f>
        <v>VIABLE</v>
      </c>
      <c r="P74" s="76"/>
      <c r="Q74" s="9"/>
      <c r="R74" s="102"/>
    </row>
    <row r="75" spans="1:18">
      <c r="E75" s="9"/>
      <c r="H75" s="9"/>
      <c r="Q75" s="9"/>
    </row>
    <row r="76" spans="1:18">
      <c r="H76" s="9"/>
      <c r="Q76" s="9"/>
    </row>
    <row r="77" spans="1:18">
      <c r="B77" s="129" t="s">
        <v>243</v>
      </c>
      <c r="C77" s="131"/>
      <c r="D77" s="131"/>
      <c r="E77" s="131"/>
      <c r="H77" s="9"/>
      <c r="Q77" s="9"/>
    </row>
    <row r="78" spans="1:18">
      <c r="B78" t="s">
        <v>244</v>
      </c>
      <c r="H78" s="9"/>
      <c r="Q78" s="9"/>
    </row>
    <row r="79" spans="1:18">
      <c r="B79" s="1" t="s">
        <v>245</v>
      </c>
      <c r="H79" s="9"/>
      <c r="Q79" s="9"/>
    </row>
    <row r="80" spans="1:18">
      <c r="H80" s="9"/>
      <c r="Q80" s="9"/>
    </row>
    <row r="81" spans="1:17">
      <c r="A81" s="94"/>
      <c r="B81" s="86"/>
      <c r="C81" s="87"/>
      <c r="H81" s="9"/>
      <c r="Q81" s="9"/>
    </row>
    <row r="82" spans="1:17" ht="26.1">
      <c r="A82" s="95"/>
      <c r="B82" s="88" t="s">
        <v>246</v>
      </c>
      <c r="C82" s="89"/>
      <c r="H82" s="9"/>
      <c r="Q82" s="9"/>
    </row>
    <row r="83" spans="1:17" ht="26.1">
      <c r="A83" s="96" t="s">
        <v>247</v>
      </c>
      <c r="B83" s="90" t="s">
        <v>248</v>
      </c>
      <c r="C83" s="89"/>
      <c r="H83" s="9"/>
      <c r="Q83" s="9"/>
    </row>
    <row r="84" spans="1:17" ht="26.1">
      <c r="A84" s="95">
        <v>1</v>
      </c>
      <c r="B84" s="90" t="str">
        <f>+C14</f>
        <v>por favor, añada el nombre</v>
      </c>
      <c r="C84" s="91" t="str">
        <f>+C74</f>
        <v>VIABLE</v>
      </c>
      <c r="H84" s="9"/>
      <c r="Q84" s="9"/>
    </row>
    <row r="85" spans="1:17" ht="26.1">
      <c r="A85" s="95">
        <v>2</v>
      </c>
      <c r="B85" s="90" t="str">
        <f>+F14</f>
        <v>por favor, añada el nombre</v>
      </c>
      <c r="C85" s="91" t="str">
        <f>+F74</f>
        <v>VIABLE</v>
      </c>
      <c r="H85" s="9"/>
      <c r="Q85" s="9"/>
    </row>
    <row r="86" spans="1:17" ht="26.1">
      <c r="A86" s="95">
        <v>3</v>
      </c>
      <c r="B86" s="90" t="str">
        <f>+I14</f>
        <v>por favor, añada el nombre</v>
      </c>
      <c r="C86" s="91" t="str">
        <f>+I74</f>
        <v>VIABLE</v>
      </c>
      <c r="H86" s="9"/>
      <c r="Q86" s="9"/>
    </row>
    <row r="87" spans="1:17" ht="26.1">
      <c r="A87" s="95">
        <v>4</v>
      </c>
      <c r="B87" s="90" t="str">
        <f>+L14</f>
        <v>por favor, añada el nombre</v>
      </c>
      <c r="C87" s="91" t="str">
        <f>+L74</f>
        <v>VIABLE</v>
      </c>
      <c r="H87" s="9"/>
      <c r="Q87" s="9"/>
    </row>
    <row r="88" spans="1:17" ht="26.1">
      <c r="A88" s="95">
        <v>5</v>
      </c>
      <c r="B88" s="90" t="str">
        <f>+O14</f>
        <v>por favor, añada el nombre</v>
      </c>
      <c r="C88" s="91" t="str">
        <f>+O74</f>
        <v>VIABLE</v>
      </c>
      <c r="Q88" s="9"/>
    </row>
    <row r="89" spans="1:17">
      <c r="A89" s="97"/>
      <c r="B89" s="92"/>
      <c r="C89" s="93"/>
      <c r="Q89" s="9"/>
    </row>
    <row r="90" spans="1:17">
      <c r="Q90" s="9"/>
    </row>
    <row r="91" spans="1:17">
      <c r="Q91" s="9"/>
    </row>
    <row r="92" spans="1:17">
      <c r="Q92" s="9"/>
    </row>
    <row r="93" spans="1:17">
      <c r="Q93" s="9"/>
    </row>
    <row r="94" spans="1:17">
      <c r="Q94" s="9"/>
    </row>
    <row r="95" spans="1:17">
      <c r="Q95" s="9"/>
    </row>
    <row r="96" spans="1:17">
      <c r="Q96" s="9"/>
    </row>
    <row r="97" spans="3:17">
      <c r="Q97" s="9"/>
    </row>
    <row r="98" spans="3:17">
      <c r="Q98" s="9"/>
    </row>
    <row r="99" spans="3:17">
      <c r="D99" s="20"/>
      <c r="Q99" s="9"/>
    </row>
    <row r="100" spans="3:17">
      <c r="Q100" s="9"/>
    </row>
    <row r="101" spans="3:17">
      <c r="Q101" s="9"/>
    </row>
    <row r="102" spans="3:17">
      <c r="C102" t="s">
        <v>249</v>
      </c>
      <c r="D102" s="20">
        <f>+C73</f>
        <v>0</v>
      </c>
      <c r="Q102" s="9"/>
    </row>
    <row r="103" spans="3:17">
      <c r="C103" t="s">
        <v>250</v>
      </c>
      <c r="D103" s="20">
        <f>+F73</f>
        <v>0</v>
      </c>
      <c r="Q103" s="9"/>
    </row>
    <row r="104" spans="3:17">
      <c r="C104" t="s">
        <v>251</v>
      </c>
      <c r="D104" s="20">
        <f>+I73</f>
        <v>0</v>
      </c>
      <c r="Q104" s="9"/>
    </row>
    <row r="105" spans="3:17">
      <c r="C105" t="s">
        <v>252</v>
      </c>
      <c r="D105" s="20">
        <f>+L73</f>
        <v>0</v>
      </c>
      <c r="Q105" s="9"/>
    </row>
    <row r="106" spans="3:17">
      <c r="C106" t="s">
        <v>253</v>
      </c>
      <c r="D106" s="20">
        <f>+O73</f>
        <v>0</v>
      </c>
      <c r="Q106" s="9"/>
    </row>
    <row r="107" spans="3:17">
      <c r="D107" s="20"/>
      <c r="Q107" s="9"/>
    </row>
    <row r="108" spans="3:17">
      <c r="D108" s="20"/>
      <c r="Q108" s="9"/>
    </row>
    <row r="109" spans="3:17">
      <c r="D109" s="20"/>
      <c r="Q109" s="9"/>
    </row>
    <row r="110" spans="3:17">
      <c r="D110" s="20"/>
      <c r="Q110" s="9"/>
    </row>
    <row r="111" spans="3:17">
      <c r="D111" s="20"/>
      <c r="Q111" s="9"/>
    </row>
    <row r="112" spans="3:17">
      <c r="D112" s="20"/>
      <c r="Q112" s="9"/>
    </row>
    <row r="113" spans="4:17">
      <c r="D113" s="20"/>
      <c r="Q113" s="9"/>
    </row>
    <row r="114" spans="4:17">
      <c r="D114" s="20"/>
      <c r="Q114" s="9"/>
    </row>
    <row r="115" spans="4:17">
      <c r="D115" s="20"/>
      <c r="Q115" s="9"/>
    </row>
    <row r="116" spans="4:17">
      <c r="D116" s="20"/>
      <c r="Q116" s="9"/>
    </row>
    <row r="117" spans="4:17">
      <c r="D117" s="20"/>
      <c r="Q117" s="9"/>
    </row>
    <row r="118" spans="4:17">
      <c r="D118" s="20"/>
      <c r="Q118" s="9"/>
    </row>
    <row r="119" spans="4:17">
      <c r="D119" s="20"/>
      <c r="Q119" s="9"/>
    </row>
    <row r="120" spans="4:17">
      <c r="D120" s="20"/>
      <c r="Q120" s="9"/>
    </row>
    <row r="121" spans="4:17">
      <c r="D121" s="20"/>
      <c r="Q121" s="9"/>
    </row>
    <row r="122" spans="4:17">
      <c r="Q122" s="9"/>
    </row>
    <row r="130" spans="3:7">
      <c r="D130" s="20"/>
      <c r="E130" s="20"/>
      <c r="F130" s="20"/>
      <c r="G130" s="20"/>
    </row>
    <row r="131" spans="3:7">
      <c r="D131" s="20"/>
      <c r="E131" s="20"/>
      <c r="F131" s="20"/>
      <c r="G131" s="20"/>
    </row>
    <row r="132" spans="3:7">
      <c r="C132" t="s">
        <v>254</v>
      </c>
    </row>
    <row r="133" spans="3:7">
      <c r="D133" t="s">
        <v>255</v>
      </c>
      <c r="E133" t="s">
        <v>256</v>
      </c>
      <c r="F133" t="s">
        <v>257</v>
      </c>
      <c r="G133" t="s">
        <v>258</v>
      </c>
    </row>
    <row r="134" spans="3:7">
      <c r="C134" t="s">
        <v>249</v>
      </c>
      <c r="D134" s="20">
        <f>+C27</f>
        <v>0</v>
      </c>
      <c r="E134" s="20">
        <f>+C40</f>
        <v>0</v>
      </c>
      <c r="F134" s="20">
        <f>+C53</f>
        <v>0</v>
      </c>
      <c r="G134" s="20">
        <f>+C66</f>
        <v>0</v>
      </c>
    </row>
    <row r="135" spans="3:7">
      <c r="C135" t="s">
        <v>250</v>
      </c>
      <c r="D135" s="20">
        <f>+F27</f>
        <v>0</v>
      </c>
      <c r="E135" s="20">
        <f>+F40</f>
        <v>0</v>
      </c>
      <c r="F135" s="20">
        <f>+F53</f>
        <v>0</v>
      </c>
      <c r="G135" s="20">
        <f>+F66</f>
        <v>0</v>
      </c>
    </row>
    <row r="136" spans="3:7">
      <c r="C136" t="s">
        <v>251</v>
      </c>
      <c r="D136" s="20">
        <f>+I27</f>
        <v>0</v>
      </c>
      <c r="E136" s="20">
        <f>+I40</f>
        <v>0</v>
      </c>
      <c r="F136" s="20">
        <f>+I53</f>
        <v>0</v>
      </c>
      <c r="G136" s="20">
        <f>+I66</f>
        <v>0</v>
      </c>
    </row>
    <row r="137" spans="3:7">
      <c r="C137" t="s">
        <v>252</v>
      </c>
      <c r="D137" s="20">
        <f>+L27</f>
        <v>0</v>
      </c>
      <c r="E137" s="20">
        <f>+L40</f>
        <v>0</v>
      </c>
      <c r="F137" s="20">
        <f>+L53</f>
        <v>0</v>
      </c>
      <c r="G137" s="20">
        <f>+L66</f>
        <v>0</v>
      </c>
    </row>
    <row r="138" spans="3:7">
      <c r="C138" t="s">
        <v>253</v>
      </c>
      <c r="D138" s="20">
        <f>+O27</f>
        <v>0</v>
      </c>
      <c r="E138" s="20">
        <f>+O40</f>
        <v>0</v>
      </c>
      <c r="F138" s="20">
        <f>+O53</f>
        <v>0</v>
      </c>
      <c r="G138" s="20">
        <f>+O66</f>
        <v>0</v>
      </c>
    </row>
    <row r="139" spans="3:7">
      <c r="D139" s="20"/>
      <c r="E139" s="20"/>
      <c r="F139" s="20"/>
      <c r="G139" s="20"/>
    </row>
    <row r="140" spans="3:7">
      <c r="D140" s="20"/>
      <c r="E140" s="20"/>
      <c r="F140" s="20"/>
      <c r="G140" s="20"/>
    </row>
    <row r="141" spans="3:7">
      <c r="D141" s="20"/>
      <c r="E141" s="20"/>
      <c r="F141" s="20"/>
      <c r="G141" s="20"/>
    </row>
    <row r="142" spans="3:7">
      <c r="D142" s="20"/>
      <c r="E142" s="20"/>
      <c r="F142" s="20"/>
      <c r="G142" s="20"/>
    </row>
    <row r="143" spans="3:7">
      <c r="D143" s="20"/>
      <c r="E143" s="20"/>
      <c r="F143" s="20"/>
      <c r="G143" s="20"/>
    </row>
    <row r="145" spans="2:2">
      <c r="B145" s="1"/>
    </row>
    <row r="165" spans="2:2">
      <c r="B165" s="1"/>
    </row>
  </sheetData>
  <sheetProtection formatCells="0" formatColumns="0" formatRows="0"/>
  <mergeCells count="2">
    <mergeCell ref="B77:E77"/>
    <mergeCell ref="B9:C9"/>
  </mergeCells>
  <conditionalFormatting sqref="D17">
    <cfRule type="colorScale" priority="50">
      <colorScale>
        <cfvo type="num" val="&quot;Viable&quot;"/>
        <cfvo type="num" val="&quot;Not viable&quot;"/>
        <color rgb="FF92D050"/>
        <color rgb="FFFF0000"/>
      </colorScale>
    </cfRule>
  </conditionalFormatting>
  <conditionalFormatting sqref="D30:D39">
    <cfRule type="colorScale" priority="49">
      <colorScale>
        <cfvo type="num" val="&quot;Viable&quot;"/>
        <cfvo type="num" val="&quot;Not viable&quot;"/>
        <color rgb="FF92D050"/>
        <color rgb="FFFF0000"/>
      </colorScale>
    </cfRule>
  </conditionalFormatting>
  <conditionalFormatting sqref="D43:D52">
    <cfRule type="colorScale" priority="48">
      <colorScale>
        <cfvo type="num" val="&quot;Viable&quot;"/>
        <cfvo type="num" val="&quot;Not viable&quot;"/>
        <color rgb="FF92D050"/>
        <color rgb="FFFF0000"/>
      </colorScale>
    </cfRule>
  </conditionalFormatting>
  <conditionalFormatting sqref="D56:D65">
    <cfRule type="colorScale" priority="47">
      <colorScale>
        <cfvo type="num" val="&quot;Viable&quot;"/>
        <cfvo type="num" val="&quot;Not viable&quot;"/>
        <color rgb="FF92D050"/>
        <color rgb="FFFF0000"/>
      </colorScale>
    </cfRule>
  </conditionalFormatting>
  <conditionalFormatting sqref="G17:G26">
    <cfRule type="colorScale" priority="16">
      <colorScale>
        <cfvo type="num" val="&quot;Viable&quot;"/>
        <cfvo type="num" val="&quot;Not viable&quot;"/>
        <color rgb="FF92D050"/>
        <color rgb="FFFF0000"/>
      </colorScale>
    </cfRule>
  </conditionalFormatting>
  <conditionalFormatting sqref="G30:G39">
    <cfRule type="colorScale" priority="15">
      <colorScale>
        <cfvo type="num" val="&quot;Viable&quot;"/>
        <cfvo type="num" val="&quot;Not viable&quot;"/>
        <color rgb="FF92D050"/>
        <color rgb="FFFF0000"/>
      </colorScale>
    </cfRule>
  </conditionalFormatting>
  <conditionalFormatting sqref="G43:G52">
    <cfRule type="colorScale" priority="14">
      <colorScale>
        <cfvo type="num" val="&quot;Viable&quot;"/>
        <cfvo type="num" val="&quot;Not viable&quot;"/>
        <color rgb="FF92D050"/>
        <color rgb="FFFF0000"/>
      </colorScale>
    </cfRule>
  </conditionalFormatting>
  <conditionalFormatting sqref="G56:G65">
    <cfRule type="colorScale" priority="13">
      <colorScale>
        <cfvo type="num" val="&quot;Viable&quot;"/>
        <cfvo type="num" val="&quot;Not viable&quot;"/>
        <color rgb="FF92D050"/>
        <color rgb="FFFF0000"/>
      </colorScale>
    </cfRule>
  </conditionalFormatting>
  <conditionalFormatting sqref="J17:J26">
    <cfRule type="colorScale" priority="12">
      <colorScale>
        <cfvo type="num" val="&quot;Viable&quot;"/>
        <cfvo type="num" val="&quot;Not viable&quot;"/>
        <color rgb="FF92D050"/>
        <color rgb="FFFF0000"/>
      </colorScale>
    </cfRule>
  </conditionalFormatting>
  <conditionalFormatting sqref="J30:J39">
    <cfRule type="colorScale" priority="11">
      <colorScale>
        <cfvo type="num" val="&quot;Viable&quot;"/>
        <cfvo type="num" val="&quot;Not viable&quot;"/>
        <color rgb="FF92D050"/>
        <color rgb="FFFF0000"/>
      </colorScale>
    </cfRule>
  </conditionalFormatting>
  <conditionalFormatting sqref="J43:J52">
    <cfRule type="colorScale" priority="10">
      <colorScale>
        <cfvo type="num" val="&quot;Viable&quot;"/>
        <cfvo type="num" val="&quot;Not viable&quot;"/>
        <color rgb="FF92D050"/>
        <color rgb="FFFF0000"/>
      </colorScale>
    </cfRule>
  </conditionalFormatting>
  <conditionalFormatting sqref="J56:J65">
    <cfRule type="colorScale" priority="9">
      <colorScale>
        <cfvo type="num" val="&quot;Viable&quot;"/>
        <cfvo type="num" val="&quot;Not viable&quot;"/>
        <color rgb="FF92D050"/>
        <color rgb="FFFF0000"/>
      </colorScale>
    </cfRule>
  </conditionalFormatting>
  <conditionalFormatting sqref="M17:M26">
    <cfRule type="colorScale" priority="8">
      <colorScale>
        <cfvo type="num" val="&quot;Viable&quot;"/>
        <cfvo type="num" val="&quot;Not viable&quot;"/>
        <color rgb="FF92D050"/>
        <color rgb="FFFF0000"/>
      </colorScale>
    </cfRule>
  </conditionalFormatting>
  <conditionalFormatting sqref="M30:M39">
    <cfRule type="colorScale" priority="7">
      <colorScale>
        <cfvo type="num" val="&quot;Viable&quot;"/>
        <cfvo type="num" val="&quot;Not viable&quot;"/>
        <color rgb="FF92D050"/>
        <color rgb="FFFF0000"/>
      </colorScale>
    </cfRule>
  </conditionalFormatting>
  <conditionalFormatting sqref="M43:M52">
    <cfRule type="colorScale" priority="6">
      <colorScale>
        <cfvo type="num" val="&quot;Viable&quot;"/>
        <cfvo type="num" val="&quot;Not viable&quot;"/>
        <color rgb="FF92D050"/>
        <color rgb="FFFF0000"/>
      </colorScale>
    </cfRule>
  </conditionalFormatting>
  <conditionalFormatting sqref="M56:M65">
    <cfRule type="colorScale" priority="5">
      <colorScale>
        <cfvo type="num" val="&quot;Viable&quot;"/>
        <cfvo type="num" val="&quot;Not viable&quot;"/>
        <color rgb="FF92D050"/>
        <color rgb="FFFF0000"/>
      </colorScale>
    </cfRule>
  </conditionalFormatting>
  <conditionalFormatting sqref="P17:P26">
    <cfRule type="colorScale" priority="4">
      <colorScale>
        <cfvo type="num" val="&quot;Viable&quot;"/>
        <cfvo type="num" val="&quot;Not viable&quot;"/>
        <color rgb="FF92D050"/>
        <color rgb="FFFF0000"/>
      </colorScale>
    </cfRule>
  </conditionalFormatting>
  <conditionalFormatting sqref="P30:P39">
    <cfRule type="colorScale" priority="3">
      <colorScale>
        <cfvo type="num" val="&quot;Viable&quot;"/>
        <cfvo type="num" val="&quot;Not viable&quot;"/>
        <color rgb="FF92D050"/>
        <color rgb="FFFF0000"/>
      </colorScale>
    </cfRule>
  </conditionalFormatting>
  <conditionalFormatting sqref="P43:P52">
    <cfRule type="colorScale" priority="2">
      <colorScale>
        <cfvo type="num" val="&quot;Viable&quot;"/>
        <cfvo type="num" val="&quot;Not viable&quot;"/>
        <color rgb="FF92D050"/>
        <color rgb="FFFF0000"/>
      </colorScale>
    </cfRule>
  </conditionalFormatting>
  <conditionalFormatting sqref="P56:P65">
    <cfRule type="colorScale" priority="1">
      <colorScale>
        <cfvo type="num" val="&quot;Viable&quot;"/>
        <cfvo type="num" val="&quot;Not viable&quot;"/>
        <color rgb="FF92D050"/>
        <color rgb="FFFF0000"/>
      </colorScale>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1a6d76b-080b-43d8-9a48-dce51739ee20" xsi:nil="true"/>
    <lcf76f155ced4ddcb4097134ff3c332f xmlns="4b350056-3cee-48f9-b68e-668ae481865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E153D475AEE51C4EBD2DB8C3A40AA042" ma:contentTypeVersion="18" ma:contentTypeDescription="Ein neues Dokument erstellen." ma:contentTypeScope="" ma:versionID="8f29b60b309b59a32e68dd91176cdb2b">
  <xsd:schema xmlns:xsd="http://www.w3.org/2001/XMLSchema" xmlns:xs="http://www.w3.org/2001/XMLSchema" xmlns:p="http://schemas.microsoft.com/office/2006/metadata/properties" xmlns:ns2="4b350056-3cee-48f9-b68e-668ae4818650" xmlns:ns3="21a6d76b-080b-43d8-9a48-dce51739ee20" targetNamespace="http://schemas.microsoft.com/office/2006/metadata/properties" ma:root="true" ma:fieldsID="7da2ef85e7b905d5a2249bc22aa2b432" ns2:_="" ns3:_="">
    <xsd:import namespace="4b350056-3cee-48f9-b68e-668ae4818650"/>
    <xsd:import namespace="21a6d76b-080b-43d8-9a48-dce51739ee2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bjectDetectorVersions"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350056-3cee-48f9-b68e-668ae48186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Bildmarkierungen" ma:readOnly="false" ma:fieldId="{5cf76f15-5ced-4ddc-b409-7134ff3c332f}" ma:taxonomyMulti="true" ma:sspId="0aed264e-563a-469a-8ebe-271e849ec10c"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a6d76b-080b-43d8-9a48-dce51739ee20" elementFormDefault="qualified">
    <xsd:import namespace="http://schemas.microsoft.com/office/2006/documentManagement/types"/>
    <xsd:import namespace="http://schemas.microsoft.com/office/infopath/2007/PartnerControls"/>
    <xsd:element name="SharedWithUsers" ma:index="16"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Freigegeben für - Details" ma:internalName="SharedWithDetails" ma:readOnly="true">
      <xsd:simpleType>
        <xsd:restriction base="dms:Note">
          <xsd:maxLength value="255"/>
        </xsd:restriction>
      </xsd:simpleType>
    </xsd:element>
    <xsd:element name="TaxCatchAll" ma:index="20" nillable="true" ma:displayName="Taxonomy Catch All Column" ma:hidden="true" ma:list="{1ae2f1b9-13b7-43c6-bf65-5a82bdd4f7e8}" ma:internalName="TaxCatchAll" ma:showField="CatchAllData" ma:web="21a6d76b-080b-43d8-9a48-dce51739ee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952732-379C-4424-AC01-7C924F717B60}"/>
</file>

<file path=customXml/itemProps2.xml><?xml version="1.0" encoding="utf-8"?>
<ds:datastoreItem xmlns:ds="http://schemas.openxmlformats.org/officeDocument/2006/customXml" ds:itemID="{AF53ADE3-E1CE-4217-AB65-11C71837D07A}"/>
</file>

<file path=customXml/itemProps3.xml><?xml version="1.0" encoding="utf-8"?>
<ds:datastoreItem xmlns:ds="http://schemas.openxmlformats.org/officeDocument/2006/customXml" ds:itemID="{24783E75-2476-40F7-975B-84C8E7B5652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Juerg Klarer</dc:creator>
  <cp:keywords/>
  <dc:description/>
  <cp:lastModifiedBy>Spada, Marie GIZ</cp:lastModifiedBy>
  <cp:revision/>
  <dcterms:created xsi:type="dcterms:W3CDTF">2023-04-28T15:45:10Z</dcterms:created>
  <dcterms:modified xsi:type="dcterms:W3CDTF">2026-04-13T08:48:39Z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0x010100E153D475AEE51C4EBD2DB8C3A40AA042</vt:lpwstr>
  </property>
  <property fmtid="{D5CDD505-2E9C-101B-9397-08002B2CF9AE}" pid="3" name="MediaServiceImageTags">
    <vt:lpwstr/>
  </property>
</Properties>
</file>