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06"/>
  <workbookPr defaultThemeVersion="166925"/>
  <mc:AlternateContent xmlns:mc="http://schemas.openxmlformats.org/markup-compatibility/2006">
    <mc:Choice Requires="x15">
      <x15ac:absPath xmlns:x15ac="http://schemas.microsoft.com/office/spreadsheetml/2010/11/ac" url="https://gizonline.sharepoint.com/sites/PartneringforReadinesswithguests-3ClosedGCFReadiness/Freigegebene Dokumente/3 Closed GCF Readiness grants/CPDAE/CPDAE Readiness - implementation/Consultants/#08 Climate project development - 81288576 Aequilibrium/Implementation/Deliverables/Task 2_activity 4.2.1a/prioritization tool/IDA upload/"/>
    </mc:Choice>
  </mc:AlternateContent>
  <xr:revisionPtr revIDLastSave="14" documentId="13_ncr:1_{FA87F28B-15EB-4965-81F3-E954C429D057}" xr6:coauthVersionLast="47" xr6:coauthVersionMax="47" xr10:uidLastSave="{507E6F3F-F02B-4AC2-8FA5-E85A4EED91BC}"/>
  <bookViews>
    <workbookView showSheetTabs="0" xWindow="-110" yWindow="-110" windowWidth="19420" windowHeight="10300" firstSheet="2" activeTab="2" xr2:uid="{E04C1A6C-758F-9B42-BD49-379F6405D85E}"/>
  </bookViews>
  <sheets>
    <sheet name="Menu" sheetId="8" r:id="rId1"/>
    <sheet name="Instructions" sheetId="4" r:id="rId2"/>
    <sheet name="Step 1 - Consider examples" sheetId="7" r:id="rId3"/>
    <sheet name="Step 2 - Set the criteria" sheetId="2" r:id="rId4"/>
    <sheet name="Step 3 - Rate the project(s)" sheetId="3" r:id="rId5"/>
    <sheet name="Step 4 - Assess the results" sheetId="6"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65" i="6" l="1"/>
  <c r="Q65" i="6" s="1"/>
  <c r="P64" i="6"/>
  <c r="Q64" i="6" s="1"/>
  <c r="P63" i="6"/>
  <c r="Q63" i="6" s="1"/>
  <c r="P62" i="6"/>
  <c r="Q62" i="6" s="1"/>
  <c r="P61" i="6"/>
  <c r="Q61" i="6" s="1"/>
  <c r="P60" i="6"/>
  <c r="Q60" i="6" s="1"/>
  <c r="P59" i="6"/>
  <c r="Q59" i="6" s="1"/>
  <c r="P58" i="6"/>
  <c r="Q58" i="6" s="1"/>
  <c r="P57" i="6"/>
  <c r="Q57" i="6" s="1"/>
  <c r="P56" i="6"/>
  <c r="Q56" i="6" s="1"/>
  <c r="P52" i="6"/>
  <c r="Q52" i="6" s="1"/>
  <c r="P51" i="6"/>
  <c r="Q51" i="6" s="1"/>
  <c r="P50" i="6"/>
  <c r="Q50" i="6" s="1"/>
  <c r="P49" i="6"/>
  <c r="Q49" i="6" s="1"/>
  <c r="P48" i="6"/>
  <c r="Q48" i="6" s="1"/>
  <c r="P47" i="6"/>
  <c r="Q47" i="6" s="1"/>
  <c r="P46" i="6"/>
  <c r="Q46" i="6" s="1"/>
  <c r="P45" i="6"/>
  <c r="Q45" i="6" s="1"/>
  <c r="P44" i="6"/>
  <c r="Q44" i="6" s="1"/>
  <c r="P43" i="6"/>
  <c r="Q43" i="6" s="1"/>
  <c r="P39" i="6"/>
  <c r="Q39" i="6" s="1"/>
  <c r="P38" i="6"/>
  <c r="Q38" i="6" s="1"/>
  <c r="P37" i="6"/>
  <c r="Q37" i="6" s="1"/>
  <c r="P36" i="6"/>
  <c r="Q36" i="6" s="1"/>
  <c r="P35" i="6"/>
  <c r="Q35" i="6" s="1"/>
  <c r="P34" i="6"/>
  <c r="Q34" i="6" s="1"/>
  <c r="P33" i="6"/>
  <c r="Q33" i="6" s="1"/>
  <c r="P32" i="6"/>
  <c r="Q32" i="6" s="1"/>
  <c r="P31" i="6"/>
  <c r="Q31" i="6" s="1"/>
  <c r="P30" i="6"/>
  <c r="Q30" i="6" s="1"/>
  <c r="P26" i="6"/>
  <c r="Q26" i="6" s="1"/>
  <c r="P25" i="6"/>
  <c r="Q25" i="6" s="1"/>
  <c r="P24" i="6"/>
  <c r="Q24" i="6" s="1"/>
  <c r="P23" i="6"/>
  <c r="Q23" i="6" s="1"/>
  <c r="P22" i="6"/>
  <c r="Q22" i="6" s="1"/>
  <c r="P21" i="6"/>
  <c r="Q21" i="6" s="1"/>
  <c r="P20" i="6"/>
  <c r="Q20" i="6" s="1"/>
  <c r="P19" i="6"/>
  <c r="Q19" i="6" s="1"/>
  <c r="P18" i="6"/>
  <c r="Q18" i="6" s="1"/>
  <c r="P17" i="6"/>
  <c r="Q17" i="6" s="1"/>
  <c r="M65" i="6"/>
  <c r="N65" i="6" s="1"/>
  <c r="M64" i="6"/>
  <c r="N64" i="6" s="1"/>
  <c r="M63" i="6"/>
  <c r="N63" i="6" s="1"/>
  <c r="M62" i="6"/>
  <c r="N62" i="6" s="1"/>
  <c r="M61" i="6"/>
  <c r="N61" i="6" s="1"/>
  <c r="M60" i="6"/>
  <c r="N60" i="6" s="1"/>
  <c r="M59" i="6"/>
  <c r="N59" i="6" s="1"/>
  <c r="M58" i="6"/>
  <c r="N58" i="6" s="1"/>
  <c r="M57" i="6"/>
  <c r="N57" i="6" s="1"/>
  <c r="M56" i="6"/>
  <c r="N56" i="6" s="1"/>
  <c r="M52" i="6"/>
  <c r="N52" i="6" s="1"/>
  <c r="M51" i="6"/>
  <c r="N51" i="6" s="1"/>
  <c r="M50" i="6"/>
  <c r="N50" i="6" s="1"/>
  <c r="M49" i="6"/>
  <c r="N49" i="6" s="1"/>
  <c r="M48" i="6"/>
  <c r="N48" i="6" s="1"/>
  <c r="M47" i="6"/>
  <c r="N47" i="6" s="1"/>
  <c r="M46" i="6"/>
  <c r="N46" i="6" s="1"/>
  <c r="M45" i="6"/>
  <c r="N45" i="6" s="1"/>
  <c r="M44" i="6"/>
  <c r="N44" i="6" s="1"/>
  <c r="M43" i="6"/>
  <c r="N43" i="6" s="1"/>
  <c r="M39" i="6"/>
  <c r="N39" i="6" s="1"/>
  <c r="M38" i="6"/>
  <c r="N38" i="6" s="1"/>
  <c r="M37" i="6"/>
  <c r="N37" i="6" s="1"/>
  <c r="M36" i="6"/>
  <c r="N36" i="6" s="1"/>
  <c r="M35" i="6"/>
  <c r="N35" i="6" s="1"/>
  <c r="M34" i="6"/>
  <c r="N34" i="6" s="1"/>
  <c r="M33" i="6"/>
  <c r="N33" i="6" s="1"/>
  <c r="M32" i="6"/>
  <c r="N32" i="6" s="1"/>
  <c r="M31" i="6"/>
  <c r="N31" i="6" s="1"/>
  <c r="M30" i="6"/>
  <c r="N30" i="6" s="1"/>
  <c r="M26" i="6"/>
  <c r="N26" i="6" s="1"/>
  <c r="M25" i="6"/>
  <c r="N25" i="6" s="1"/>
  <c r="M24" i="6"/>
  <c r="N24" i="6" s="1"/>
  <c r="M23" i="6"/>
  <c r="N23" i="6" s="1"/>
  <c r="M22" i="6"/>
  <c r="N22" i="6" s="1"/>
  <c r="M21" i="6"/>
  <c r="N21" i="6" s="1"/>
  <c r="M20" i="6"/>
  <c r="N20" i="6" s="1"/>
  <c r="M19" i="6"/>
  <c r="N19" i="6" s="1"/>
  <c r="M18" i="6"/>
  <c r="N18" i="6" s="1"/>
  <c r="M17" i="6"/>
  <c r="N17" i="6" s="1"/>
  <c r="J65" i="6"/>
  <c r="K65" i="6" s="1"/>
  <c r="J64" i="6"/>
  <c r="K64" i="6" s="1"/>
  <c r="J63" i="6"/>
  <c r="K63" i="6" s="1"/>
  <c r="J62" i="6"/>
  <c r="K62" i="6" s="1"/>
  <c r="J61" i="6"/>
  <c r="K61" i="6" s="1"/>
  <c r="J60" i="6"/>
  <c r="K60" i="6" s="1"/>
  <c r="J59" i="6"/>
  <c r="K59" i="6" s="1"/>
  <c r="J58" i="6"/>
  <c r="K58" i="6" s="1"/>
  <c r="J57" i="6"/>
  <c r="K57" i="6" s="1"/>
  <c r="J56" i="6"/>
  <c r="K56" i="6" s="1"/>
  <c r="J52" i="6"/>
  <c r="K52" i="6" s="1"/>
  <c r="J51" i="6"/>
  <c r="K51" i="6" s="1"/>
  <c r="J50" i="6"/>
  <c r="K50" i="6" s="1"/>
  <c r="J49" i="6"/>
  <c r="K49" i="6" s="1"/>
  <c r="J48" i="6"/>
  <c r="K48" i="6" s="1"/>
  <c r="J47" i="6"/>
  <c r="K47" i="6" s="1"/>
  <c r="J46" i="6"/>
  <c r="K46" i="6" s="1"/>
  <c r="J45" i="6"/>
  <c r="K45" i="6" s="1"/>
  <c r="J44" i="6"/>
  <c r="K44" i="6" s="1"/>
  <c r="J43" i="6"/>
  <c r="K43" i="6" s="1"/>
  <c r="J39" i="6"/>
  <c r="K39" i="6" s="1"/>
  <c r="J38" i="6"/>
  <c r="K38" i="6" s="1"/>
  <c r="J37" i="6"/>
  <c r="K37" i="6" s="1"/>
  <c r="J36" i="6"/>
  <c r="K36" i="6" s="1"/>
  <c r="J35" i="6"/>
  <c r="K35" i="6" s="1"/>
  <c r="J34" i="6"/>
  <c r="K34" i="6" s="1"/>
  <c r="J33" i="6"/>
  <c r="K33" i="6" s="1"/>
  <c r="J32" i="6"/>
  <c r="K32" i="6" s="1"/>
  <c r="J31" i="6"/>
  <c r="K31" i="6" s="1"/>
  <c r="J30" i="6"/>
  <c r="K30" i="6" s="1"/>
  <c r="J26" i="6"/>
  <c r="K26" i="6" s="1"/>
  <c r="J25" i="6"/>
  <c r="K25" i="6" s="1"/>
  <c r="J24" i="6"/>
  <c r="K24" i="6" s="1"/>
  <c r="J23" i="6"/>
  <c r="K23" i="6" s="1"/>
  <c r="J22" i="6"/>
  <c r="K22" i="6" s="1"/>
  <c r="J21" i="6"/>
  <c r="K21" i="6" s="1"/>
  <c r="J20" i="6"/>
  <c r="K20" i="6" s="1"/>
  <c r="J19" i="6"/>
  <c r="K19" i="6" s="1"/>
  <c r="J18" i="6"/>
  <c r="K18" i="6" s="1"/>
  <c r="J17" i="6"/>
  <c r="K17" i="6" s="1"/>
  <c r="G65" i="6"/>
  <c r="H65" i="6" s="1"/>
  <c r="G64" i="6"/>
  <c r="H64" i="6" s="1"/>
  <c r="G63" i="6"/>
  <c r="H63" i="6" s="1"/>
  <c r="G62" i="6"/>
  <c r="H62" i="6" s="1"/>
  <c r="G61" i="6"/>
  <c r="H61" i="6" s="1"/>
  <c r="G60" i="6"/>
  <c r="H60" i="6" s="1"/>
  <c r="G59" i="6"/>
  <c r="H59" i="6" s="1"/>
  <c r="G58" i="6"/>
  <c r="H58" i="6" s="1"/>
  <c r="G57" i="6"/>
  <c r="H57" i="6" s="1"/>
  <c r="G56" i="6"/>
  <c r="H56" i="6" s="1"/>
  <c r="G52" i="6"/>
  <c r="H52" i="6" s="1"/>
  <c r="G51" i="6"/>
  <c r="H51" i="6" s="1"/>
  <c r="G50" i="6"/>
  <c r="H50" i="6" s="1"/>
  <c r="G49" i="6"/>
  <c r="H49" i="6" s="1"/>
  <c r="G48" i="6"/>
  <c r="H48" i="6" s="1"/>
  <c r="G47" i="6"/>
  <c r="H47" i="6" s="1"/>
  <c r="G46" i="6"/>
  <c r="H46" i="6" s="1"/>
  <c r="G45" i="6"/>
  <c r="H45" i="6" s="1"/>
  <c r="G44" i="6"/>
  <c r="H44" i="6" s="1"/>
  <c r="G43" i="6"/>
  <c r="H43" i="6" s="1"/>
  <c r="G39" i="6"/>
  <c r="H39" i="6" s="1"/>
  <c r="G38" i="6"/>
  <c r="H38" i="6" s="1"/>
  <c r="G37" i="6"/>
  <c r="H37" i="6" s="1"/>
  <c r="G36" i="6"/>
  <c r="H36" i="6" s="1"/>
  <c r="G35" i="6"/>
  <c r="H35" i="6" s="1"/>
  <c r="G34" i="6"/>
  <c r="H34" i="6" s="1"/>
  <c r="G33" i="6"/>
  <c r="H33" i="6" s="1"/>
  <c r="G32" i="6"/>
  <c r="H32" i="6" s="1"/>
  <c r="G31" i="6"/>
  <c r="H31" i="6" s="1"/>
  <c r="G30" i="6"/>
  <c r="H30" i="6" s="1"/>
  <c r="G26" i="6"/>
  <c r="H26" i="6" s="1"/>
  <c r="G25" i="6"/>
  <c r="H25" i="6" s="1"/>
  <c r="G24" i="6"/>
  <c r="H24" i="6" s="1"/>
  <c r="G23" i="6"/>
  <c r="H23" i="6" s="1"/>
  <c r="G22" i="6"/>
  <c r="H22" i="6" s="1"/>
  <c r="G21" i="6"/>
  <c r="H21" i="6" s="1"/>
  <c r="G20" i="6"/>
  <c r="H20" i="6" s="1"/>
  <c r="G19" i="6"/>
  <c r="H19" i="6" s="1"/>
  <c r="G18" i="6"/>
  <c r="H18" i="6" s="1"/>
  <c r="G17" i="6"/>
  <c r="H17" i="6" s="1"/>
  <c r="O65" i="6"/>
  <c r="L65" i="6"/>
  <c r="I65" i="6"/>
  <c r="F65" i="6"/>
  <c r="O64" i="6"/>
  <c r="L64" i="6"/>
  <c r="I64" i="6"/>
  <c r="F64" i="6"/>
  <c r="O63" i="6"/>
  <c r="L63" i="6"/>
  <c r="I63" i="6"/>
  <c r="F63" i="6"/>
  <c r="O62" i="6"/>
  <c r="L62" i="6"/>
  <c r="I62" i="6"/>
  <c r="F62" i="6"/>
  <c r="O61" i="6"/>
  <c r="L61" i="6"/>
  <c r="I61" i="6"/>
  <c r="F61" i="6"/>
  <c r="O60" i="6"/>
  <c r="L60" i="6"/>
  <c r="I60" i="6"/>
  <c r="F60" i="6"/>
  <c r="O59" i="6"/>
  <c r="L59" i="6"/>
  <c r="I59" i="6"/>
  <c r="F59" i="6"/>
  <c r="O58" i="6"/>
  <c r="L58" i="6"/>
  <c r="I58" i="6"/>
  <c r="F58" i="6"/>
  <c r="O57" i="6"/>
  <c r="L57" i="6"/>
  <c r="I57" i="6"/>
  <c r="F57" i="6"/>
  <c r="O56" i="6"/>
  <c r="L56" i="6"/>
  <c r="I56" i="6"/>
  <c r="F56" i="6"/>
  <c r="O52" i="6"/>
  <c r="L52" i="6"/>
  <c r="I52" i="6"/>
  <c r="F52" i="6"/>
  <c r="O51" i="6"/>
  <c r="L51" i="6"/>
  <c r="I51" i="6"/>
  <c r="F51" i="6"/>
  <c r="O50" i="6"/>
  <c r="L50" i="6"/>
  <c r="I50" i="6"/>
  <c r="F50" i="6"/>
  <c r="O49" i="6"/>
  <c r="L49" i="6"/>
  <c r="I49" i="6"/>
  <c r="F49" i="6"/>
  <c r="O48" i="6"/>
  <c r="L48" i="6"/>
  <c r="I48" i="6"/>
  <c r="F48" i="6"/>
  <c r="O47" i="6"/>
  <c r="L47" i="6"/>
  <c r="I47" i="6"/>
  <c r="F47" i="6"/>
  <c r="O46" i="6"/>
  <c r="L46" i="6"/>
  <c r="I46" i="6"/>
  <c r="F46" i="6"/>
  <c r="O45" i="6"/>
  <c r="L45" i="6"/>
  <c r="I45" i="6"/>
  <c r="F45" i="6"/>
  <c r="O44" i="6"/>
  <c r="L44" i="6"/>
  <c r="I44" i="6"/>
  <c r="F44" i="6"/>
  <c r="O43" i="6"/>
  <c r="L43" i="6"/>
  <c r="I43" i="6"/>
  <c r="F43" i="6"/>
  <c r="O39" i="6"/>
  <c r="L39" i="6"/>
  <c r="I39" i="6"/>
  <c r="F39" i="6"/>
  <c r="O38" i="6"/>
  <c r="L38" i="6"/>
  <c r="I38" i="6"/>
  <c r="F38" i="6"/>
  <c r="O37" i="6"/>
  <c r="L37" i="6"/>
  <c r="I37" i="6"/>
  <c r="F37" i="6"/>
  <c r="O36" i="6"/>
  <c r="L36" i="6"/>
  <c r="I36" i="6"/>
  <c r="F36" i="6"/>
  <c r="O35" i="6"/>
  <c r="L35" i="6"/>
  <c r="I35" i="6"/>
  <c r="F35" i="6"/>
  <c r="O34" i="6"/>
  <c r="L34" i="6"/>
  <c r="I34" i="6"/>
  <c r="F34" i="6"/>
  <c r="O33" i="6"/>
  <c r="L33" i="6"/>
  <c r="I33" i="6"/>
  <c r="F33" i="6"/>
  <c r="O32" i="6"/>
  <c r="L32" i="6"/>
  <c r="I32" i="6"/>
  <c r="F32" i="6"/>
  <c r="O31" i="6"/>
  <c r="L31" i="6"/>
  <c r="I31" i="6"/>
  <c r="F31" i="6"/>
  <c r="O30" i="6"/>
  <c r="L30" i="6"/>
  <c r="I30" i="6"/>
  <c r="F30" i="6"/>
  <c r="O26" i="6"/>
  <c r="L26" i="6"/>
  <c r="I26" i="6"/>
  <c r="F26" i="6"/>
  <c r="O25" i="6"/>
  <c r="L25" i="6"/>
  <c r="I25" i="6"/>
  <c r="F25" i="6"/>
  <c r="O24" i="6"/>
  <c r="L24" i="6"/>
  <c r="I24" i="6"/>
  <c r="F24" i="6"/>
  <c r="O23" i="6"/>
  <c r="L23" i="6"/>
  <c r="I23" i="6"/>
  <c r="F23" i="6"/>
  <c r="O22" i="6"/>
  <c r="L22" i="6"/>
  <c r="I22" i="6"/>
  <c r="F22" i="6"/>
  <c r="O21" i="6"/>
  <c r="L21" i="6"/>
  <c r="I21" i="6"/>
  <c r="F21" i="6"/>
  <c r="O20" i="6"/>
  <c r="L20" i="6"/>
  <c r="I20" i="6"/>
  <c r="F20" i="6"/>
  <c r="O19" i="6"/>
  <c r="L19" i="6"/>
  <c r="I19" i="6"/>
  <c r="F19" i="6"/>
  <c r="O18" i="6"/>
  <c r="L18" i="6"/>
  <c r="I18" i="6"/>
  <c r="F18" i="6"/>
  <c r="O17" i="6"/>
  <c r="L17" i="6"/>
  <c r="I17" i="6"/>
  <c r="F17" i="6"/>
  <c r="C65" i="6"/>
  <c r="C64" i="6"/>
  <c r="C63" i="6"/>
  <c r="C62" i="6"/>
  <c r="C61" i="6"/>
  <c r="C60" i="6"/>
  <c r="C59" i="6"/>
  <c r="C58" i="6"/>
  <c r="C57" i="6"/>
  <c r="C56" i="6"/>
  <c r="C52" i="6"/>
  <c r="C51" i="6"/>
  <c r="C50" i="6"/>
  <c r="C49" i="6"/>
  <c r="C48" i="6"/>
  <c r="C47" i="6"/>
  <c r="C46" i="6"/>
  <c r="C45" i="6"/>
  <c r="C44" i="6"/>
  <c r="C43" i="6"/>
  <c r="C39" i="6"/>
  <c r="C38" i="6"/>
  <c r="C37" i="6"/>
  <c r="C36" i="6"/>
  <c r="C35" i="6"/>
  <c r="C34" i="6"/>
  <c r="C33" i="6"/>
  <c r="C32" i="6"/>
  <c r="C31" i="6"/>
  <c r="C30" i="6"/>
  <c r="C26" i="6"/>
  <c r="C25" i="6"/>
  <c r="C24" i="6"/>
  <c r="C23" i="6"/>
  <c r="C22" i="6"/>
  <c r="C21" i="6"/>
  <c r="C20" i="6"/>
  <c r="C19" i="6"/>
  <c r="C18" i="6"/>
  <c r="C17" i="6"/>
  <c r="P13" i="6"/>
  <c r="P14" i="6"/>
  <c r="O14" i="6"/>
  <c r="B88" i="6" s="1"/>
  <c r="O13" i="6"/>
  <c r="M13" i="6"/>
  <c r="M14" i="6"/>
  <c r="L14" i="6"/>
  <c r="B87" i="6" s="1"/>
  <c r="L13" i="6"/>
  <c r="J13" i="6"/>
  <c r="J14" i="6"/>
  <c r="I14" i="6"/>
  <c r="B86" i="6" s="1"/>
  <c r="I13" i="6"/>
  <c r="G14" i="6"/>
  <c r="F14" i="6"/>
  <c r="B85" i="6" s="1"/>
  <c r="G13" i="6"/>
  <c r="F13" i="6"/>
  <c r="C14" i="6"/>
  <c r="B84" i="6" s="1"/>
  <c r="D14" i="6"/>
  <c r="C13" i="6"/>
  <c r="D13" i="6"/>
  <c r="Y67" i="3"/>
  <c r="AA67" i="3" s="1"/>
  <c r="Y66" i="3"/>
  <c r="AA66" i="3" s="1"/>
  <c r="Y65" i="3"/>
  <c r="Z65" i="3" s="1"/>
  <c r="Y64" i="3"/>
  <c r="AA64" i="3" s="1"/>
  <c r="Y63" i="3"/>
  <c r="AA63" i="3" s="1"/>
  <c r="Y62" i="3"/>
  <c r="AA62" i="3" s="1"/>
  <c r="Y61" i="3"/>
  <c r="AA61" i="3" s="1"/>
  <c r="Y60" i="3"/>
  <c r="AA60" i="3" s="1"/>
  <c r="Y59" i="3"/>
  <c r="AA59" i="3" s="1"/>
  <c r="Y58" i="3"/>
  <c r="Z58" i="3" s="1"/>
  <c r="Y54" i="3"/>
  <c r="Z54" i="3" s="1"/>
  <c r="Y53" i="3"/>
  <c r="AA53" i="3" s="1"/>
  <c r="Y52" i="3"/>
  <c r="AA52" i="3" s="1"/>
  <c r="Y51" i="3"/>
  <c r="AA51" i="3" s="1"/>
  <c r="Y50" i="3"/>
  <c r="AA50" i="3" s="1"/>
  <c r="Y49" i="3"/>
  <c r="Z49" i="3" s="1"/>
  <c r="Y48" i="3"/>
  <c r="AA48" i="3" s="1"/>
  <c r="Y47" i="3"/>
  <c r="AA47" i="3" s="1"/>
  <c r="Y46" i="3"/>
  <c r="AA46" i="3" s="1"/>
  <c r="Y45" i="3"/>
  <c r="AA45" i="3" s="1"/>
  <c r="Y41" i="3"/>
  <c r="AA41" i="3" s="1"/>
  <c r="Y40" i="3"/>
  <c r="AA40" i="3" s="1"/>
  <c r="Y39" i="3"/>
  <c r="AA39" i="3" s="1"/>
  <c r="Y38" i="3"/>
  <c r="AA38" i="3" s="1"/>
  <c r="Y37" i="3"/>
  <c r="AA37" i="3" s="1"/>
  <c r="Y36" i="3"/>
  <c r="AA36" i="3" s="1"/>
  <c r="Y35" i="3"/>
  <c r="AA35" i="3" s="1"/>
  <c r="Y34" i="3"/>
  <c r="AA34" i="3" s="1"/>
  <c r="Y33" i="3"/>
  <c r="AA33" i="3" s="1"/>
  <c r="Y32" i="3"/>
  <c r="AA32" i="3" s="1"/>
  <c r="Y28" i="3"/>
  <c r="AA28" i="3" s="1"/>
  <c r="Y27" i="3"/>
  <c r="AA27" i="3" s="1"/>
  <c r="Y26" i="3"/>
  <c r="AA26" i="3" s="1"/>
  <c r="Y25" i="3"/>
  <c r="Z25" i="3" s="1"/>
  <c r="Y24" i="3"/>
  <c r="Z24" i="3" s="1"/>
  <c r="Y23" i="3"/>
  <c r="AA23" i="3" s="1"/>
  <c r="Y22" i="3"/>
  <c r="Z22" i="3" s="1"/>
  <c r="Y21" i="3"/>
  <c r="Z21" i="3" s="1"/>
  <c r="Y20" i="3"/>
  <c r="AA20" i="3" s="1"/>
  <c r="Y19" i="3"/>
  <c r="AA19" i="3" s="1"/>
  <c r="T67" i="3"/>
  <c r="V67" i="3" s="1"/>
  <c r="T66" i="3"/>
  <c r="V66" i="3" s="1"/>
  <c r="T65" i="3"/>
  <c r="U65" i="3" s="1"/>
  <c r="T64" i="3"/>
  <c r="V64" i="3" s="1"/>
  <c r="T63" i="3"/>
  <c r="V63" i="3" s="1"/>
  <c r="T62" i="3"/>
  <c r="V62" i="3" s="1"/>
  <c r="T61" i="3"/>
  <c r="U61" i="3" s="1"/>
  <c r="T60" i="3"/>
  <c r="V60" i="3" s="1"/>
  <c r="T59" i="3"/>
  <c r="V59" i="3" s="1"/>
  <c r="T58" i="3"/>
  <c r="V58" i="3" s="1"/>
  <c r="T54" i="3"/>
  <c r="V54" i="3" s="1"/>
  <c r="T53" i="3"/>
  <c r="V53" i="3" s="1"/>
  <c r="T52" i="3"/>
  <c r="V52" i="3" s="1"/>
  <c r="T51" i="3"/>
  <c r="U51" i="3" s="1"/>
  <c r="T50" i="3"/>
  <c r="U50" i="3" s="1"/>
  <c r="T49" i="3"/>
  <c r="V49" i="3" s="1"/>
  <c r="T48" i="3"/>
  <c r="V48" i="3" s="1"/>
  <c r="T47" i="3"/>
  <c r="V47" i="3" s="1"/>
  <c r="T46" i="3"/>
  <c r="V46" i="3" s="1"/>
  <c r="T45" i="3"/>
  <c r="V45" i="3" s="1"/>
  <c r="T41" i="3"/>
  <c r="V41" i="3" s="1"/>
  <c r="T40" i="3"/>
  <c r="U40" i="3" s="1"/>
  <c r="T39" i="3"/>
  <c r="V39" i="3" s="1"/>
  <c r="T38" i="3"/>
  <c r="U38" i="3" s="1"/>
  <c r="T37" i="3"/>
  <c r="V37" i="3" s="1"/>
  <c r="T36" i="3"/>
  <c r="V36" i="3" s="1"/>
  <c r="T35" i="3"/>
  <c r="U35" i="3" s="1"/>
  <c r="T34" i="3"/>
  <c r="V34" i="3" s="1"/>
  <c r="T33" i="3"/>
  <c r="U33" i="3" s="1"/>
  <c r="T32" i="3"/>
  <c r="V32" i="3" s="1"/>
  <c r="T28" i="3"/>
  <c r="V28" i="3" s="1"/>
  <c r="T27" i="3"/>
  <c r="V27" i="3" s="1"/>
  <c r="T26" i="3"/>
  <c r="V26" i="3" s="1"/>
  <c r="T25" i="3"/>
  <c r="V25" i="3" s="1"/>
  <c r="T24" i="3"/>
  <c r="V24" i="3" s="1"/>
  <c r="T23" i="3"/>
  <c r="V23" i="3" s="1"/>
  <c r="T22" i="3"/>
  <c r="V22" i="3" s="1"/>
  <c r="T21" i="3"/>
  <c r="T20" i="3"/>
  <c r="V20" i="3" s="1"/>
  <c r="T19" i="3"/>
  <c r="V19" i="3" s="1"/>
  <c r="O67" i="3"/>
  <c r="Q67" i="3" s="1"/>
  <c r="O66" i="3"/>
  <c r="Q66" i="3" s="1"/>
  <c r="O65" i="3"/>
  <c r="P65" i="3" s="1"/>
  <c r="O64" i="3"/>
  <c r="P64" i="3" s="1"/>
  <c r="O63" i="3"/>
  <c r="Q63" i="3" s="1"/>
  <c r="O62" i="3"/>
  <c r="P62" i="3" s="1"/>
  <c r="O61" i="3"/>
  <c r="Q61" i="3" s="1"/>
  <c r="O60" i="3"/>
  <c r="P60" i="3" s="1"/>
  <c r="O59" i="3"/>
  <c r="Q59" i="3" s="1"/>
  <c r="O58" i="3"/>
  <c r="Q58" i="3" s="1"/>
  <c r="O54" i="3"/>
  <c r="Q54" i="3" s="1"/>
  <c r="O53" i="3"/>
  <c r="Q53" i="3" s="1"/>
  <c r="O52" i="3"/>
  <c r="Q52" i="3" s="1"/>
  <c r="O51" i="3"/>
  <c r="Q51" i="3" s="1"/>
  <c r="O50" i="3"/>
  <c r="P50" i="3" s="1"/>
  <c r="O49" i="3"/>
  <c r="P49" i="3" s="1"/>
  <c r="O48" i="3"/>
  <c r="Q48" i="3" s="1"/>
  <c r="O47" i="3"/>
  <c r="Q47" i="3" s="1"/>
  <c r="O46" i="3"/>
  <c r="Q46" i="3" s="1"/>
  <c r="O45" i="3"/>
  <c r="Q45" i="3" s="1"/>
  <c r="O41" i="3"/>
  <c r="O40" i="3"/>
  <c r="P40" i="3" s="1"/>
  <c r="O39" i="3"/>
  <c r="Q39" i="3" s="1"/>
  <c r="O38" i="3"/>
  <c r="Q38" i="3" s="1"/>
  <c r="O37" i="3"/>
  <c r="Q37" i="3" s="1"/>
  <c r="O36" i="3"/>
  <c r="Q36" i="3" s="1"/>
  <c r="O35" i="3"/>
  <c r="Q35" i="3" s="1"/>
  <c r="O34" i="3"/>
  <c r="Q34" i="3" s="1"/>
  <c r="O33" i="3"/>
  <c r="Q33" i="3" s="1"/>
  <c r="O32" i="3"/>
  <c r="Q32" i="3" s="1"/>
  <c r="O28" i="3"/>
  <c r="Q28" i="3" s="1"/>
  <c r="O27" i="3"/>
  <c r="P27" i="3" s="1"/>
  <c r="O26" i="3"/>
  <c r="Q26" i="3" s="1"/>
  <c r="O25" i="3"/>
  <c r="Q25" i="3" s="1"/>
  <c r="O24" i="3"/>
  <c r="P24" i="3" s="1"/>
  <c r="O23" i="3"/>
  <c r="P23" i="3" s="1"/>
  <c r="O22" i="3"/>
  <c r="Q22" i="3" s="1"/>
  <c r="O21" i="3"/>
  <c r="Q21" i="3" s="1"/>
  <c r="O20" i="3"/>
  <c r="Q20" i="3" s="1"/>
  <c r="O19" i="3"/>
  <c r="P19" i="3" s="1"/>
  <c r="J67" i="3"/>
  <c r="L67" i="3" s="1"/>
  <c r="J66" i="3"/>
  <c r="L66" i="3" s="1"/>
  <c r="J65" i="3"/>
  <c r="K65" i="3" s="1"/>
  <c r="J64" i="3"/>
  <c r="L64" i="3" s="1"/>
  <c r="J63" i="3"/>
  <c r="L63" i="3" s="1"/>
  <c r="J62" i="3"/>
  <c r="L62" i="3" s="1"/>
  <c r="J61" i="3"/>
  <c r="L61" i="3" s="1"/>
  <c r="J60" i="3"/>
  <c r="K60" i="3" s="1"/>
  <c r="J59" i="3"/>
  <c r="L59" i="3" s="1"/>
  <c r="J58" i="3"/>
  <c r="L58" i="3" s="1"/>
  <c r="J54" i="3"/>
  <c r="K54" i="3" s="1"/>
  <c r="J53" i="3"/>
  <c r="L53" i="3" s="1"/>
  <c r="J52" i="3"/>
  <c r="K52" i="3" s="1"/>
  <c r="J51" i="3"/>
  <c r="K51" i="3" s="1"/>
  <c r="J50" i="3"/>
  <c r="L50" i="3" s="1"/>
  <c r="J49" i="3"/>
  <c r="K49" i="3" s="1"/>
  <c r="J48" i="3"/>
  <c r="L48" i="3" s="1"/>
  <c r="J47" i="3"/>
  <c r="L47" i="3" s="1"/>
  <c r="J46" i="3"/>
  <c r="L46" i="3" s="1"/>
  <c r="J45" i="3"/>
  <c r="L45" i="3" s="1"/>
  <c r="J41" i="3"/>
  <c r="L41" i="3" s="1"/>
  <c r="J40" i="3"/>
  <c r="K40" i="3" s="1"/>
  <c r="J39" i="3"/>
  <c r="L39" i="3" s="1"/>
  <c r="J38" i="3"/>
  <c r="L38" i="3" s="1"/>
  <c r="J37" i="3"/>
  <c r="K37" i="3" s="1"/>
  <c r="J36" i="3"/>
  <c r="K36" i="3" s="1"/>
  <c r="J35" i="3"/>
  <c r="L35" i="3" s="1"/>
  <c r="J34" i="3"/>
  <c r="L34" i="3" s="1"/>
  <c r="J33" i="3"/>
  <c r="L33" i="3" s="1"/>
  <c r="J32" i="3"/>
  <c r="L32" i="3" s="1"/>
  <c r="J28" i="3"/>
  <c r="L28" i="3" s="1"/>
  <c r="J27" i="3"/>
  <c r="L27" i="3" s="1"/>
  <c r="J26" i="3"/>
  <c r="L26" i="3" s="1"/>
  <c r="J25" i="3"/>
  <c r="L25" i="3" s="1"/>
  <c r="J24" i="3"/>
  <c r="L24" i="3" s="1"/>
  <c r="J23" i="3"/>
  <c r="L23" i="3" s="1"/>
  <c r="J22" i="3"/>
  <c r="L22" i="3" s="1"/>
  <c r="J21" i="3"/>
  <c r="L21" i="3" s="1"/>
  <c r="J20" i="3"/>
  <c r="L20" i="3" s="1"/>
  <c r="J19" i="3"/>
  <c r="K19" i="3" s="1"/>
  <c r="E19" i="3"/>
  <c r="Z32" i="3"/>
  <c r="V21" i="3"/>
  <c r="U21" i="3"/>
  <c r="P51" i="3"/>
  <c r="Q41" i="3"/>
  <c r="Q40" i="3"/>
  <c r="L40" i="3"/>
  <c r="K46" i="3" l="1"/>
  <c r="Q65" i="3"/>
  <c r="AA54" i="3"/>
  <c r="L54" i="3"/>
  <c r="Q24" i="3"/>
  <c r="U46" i="3"/>
  <c r="P35" i="3"/>
  <c r="AA65" i="3"/>
  <c r="U54" i="3"/>
  <c r="K24" i="3"/>
  <c r="Z35" i="3"/>
  <c r="Z46" i="3"/>
  <c r="Z62" i="3"/>
  <c r="K59" i="3"/>
  <c r="K35" i="3"/>
  <c r="P66" i="3"/>
  <c r="Z60" i="3"/>
  <c r="V40" i="3"/>
  <c r="K32" i="3"/>
  <c r="U32" i="3"/>
  <c r="L37" i="3"/>
  <c r="Z38" i="3"/>
  <c r="V38" i="3"/>
  <c r="L60" i="3"/>
  <c r="U60" i="3"/>
  <c r="U62" i="3"/>
  <c r="U49" i="3"/>
  <c r="AA49" i="3"/>
  <c r="U19" i="3"/>
  <c r="AA21" i="3"/>
  <c r="K21" i="3"/>
  <c r="U27" i="3"/>
  <c r="Z19" i="3"/>
  <c r="L19" i="3"/>
  <c r="O66" i="6"/>
  <c r="O72" i="6" s="1"/>
  <c r="F53" i="6"/>
  <c r="F71" i="6" s="1"/>
  <c r="F66" i="6"/>
  <c r="F72" i="6" s="1"/>
  <c r="O53" i="6"/>
  <c r="I27" i="6"/>
  <c r="I69" i="6" s="1"/>
  <c r="G73" i="6"/>
  <c r="F74" i="6" s="1"/>
  <c r="C85" i="6" s="1"/>
  <c r="I66" i="6"/>
  <c r="L40" i="6"/>
  <c r="L53" i="6"/>
  <c r="L66" i="6"/>
  <c r="O27" i="6"/>
  <c r="O40" i="6"/>
  <c r="F40" i="6"/>
  <c r="F27" i="6"/>
  <c r="I40" i="6"/>
  <c r="I53" i="6"/>
  <c r="P73" i="6"/>
  <c r="O74" i="6" s="1"/>
  <c r="C88" i="6" s="1"/>
  <c r="M73" i="6"/>
  <c r="L74" i="6" s="1"/>
  <c r="C87" i="6" s="1"/>
  <c r="J73" i="6"/>
  <c r="I74" i="6" s="1"/>
  <c r="C86" i="6" s="1"/>
  <c r="L27" i="6"/>
  <c r="AA58" i="3"/>
  <c r="Z66" i="3"/>
  <c r="Z51" i="3"/>
  <c r="Z40" i="3"/>
  <c r="AA24" i="3"/>
  <c r="Z27" i="3"/>
  <c r="V65" i="3"/>
  <c r="U66" i="3"/>
  <c r="V51" i="3"/>
  <c r="V35" i="3"/>
  <c r="U24" i="3"/>
  <c r="P21" i="3"/>
  <c r="P32" i="3"/>
  <c r="P54" i="3"/>
  <c r="Q62" i="3"/>
  <c r="P46" i="3"/>
  <c r="L65" i="3"/>
  <c r="K63" i="3"/>
  <c r="K62" i="3"/>
  <c r="K48" i="3"/>
  <c r="L49" i="3"/>
  <c r="L51" i="3"/>
  <c r="K38" i="3"/>
  <c r="K25" i="3"/>
  <c r="K27" i="3"/>
  <c r="K26" i="3"/>
  <c r="Z33" i="3"/>
  <c r="Z41" i="3"/>
  <c r="Z52" i="3"/>
  <c r="Z63" i="3"/>
  <c r="AA22" i="3"/>
  <c r="Z47" i="3"/>
  <c r="Z20" i="3"/>
  <c r="AA25" i="3"/>
  <c r="Z28" i="3"/>
  <c r="Z39" i="3"/>
  <c r="Z61" i="3"/>
  <c r="Z34" i="3"/>
  <c r="Z64" i="3"/>
  <c r="Z26" i="3"/>
  <c r="Z67" i="3"/>
  <c r="Z36" i="3"/>
  <c r="Z50" i="3"/>
  <c r="Z23" i="3"/>
  <c r="Z45" i="3"/>
  <c r="Z53" i="3"/>
  <c r="Z37" i="3"/>
  <c r="Z48" i="3"/>
  <c r="Z59" i="3"/>
  <c r="U22" i="3"/>
  <c r="U41" i="3"/>
  <c r="U52" i="3"/>
  <c r="U63" i="3"/>
  <c r="U25" i="3"/>
  <c r="V33" i="3"/>
  <c r="U47" i="3"/>
  <c r="U20" i="3"/>
  <c r="U39" i="3"/>
  <c r="U23" i="3"/>
  <c r="U34" i="3"/>
  <c r="U45" i="3"/>
  <c r="V50" i="3"/>
  <c r="U53" i="3"/>
  <c r="V61" i="3"/>
  <c r="U64" i="3"/>
  <c r="U26" i="3"/>
  <c r="U37" i="3"/>
  <c r="U48" i="3"/>
  <c r="U59" i="3"/>
  <c r="U67" i="3"/>
  <c r="U36" i="3"/>
  <c r="U58" i="3"/>
  <c r="U28" i="3"/>
  <c r="P22" i="3"/>
  <c r="Q27" i="3"/>
  <c r="P41" i="3"/>
  <c r="Q49" i="3"/>
  <c r="P52" i="3"/>
  <c r="Q60" i="3"/>
  <c r="P63" i="3"/>
  <c r="P38" i="3"/>
  <c r="Q19" i="3"/>
  <c r="P33" i="3"/>
  <c r="P25" i="3"/>
  <c r="P36" i="3"/>
  <c r="P47" i="3"/>
  <c r="P58" i="3"/>
  <c r="P20" i="3"/>
  <c r="P28" i="3"/>
  <c r="P61" i="3"/>
  <c r="P34" i="3"/>
  <c r="P45" i="3"/>
  <c r="Q50" i="3"/>
  <c r="P53" i="3"/>
  <c r="Q23" i="3"/>
  <c r="P37" i="3"/>
  <c r="P48" i="3"/>
  <c r="P59" i="3"/>
  <c r="Q64" i="3"/>
  <c r="P67" i="3"/>
  <c r="P39" i="3"/>
  <c r="P26" i="3"/>
  <c r="K22" i="3"/>
  <c r="K33" i="3"/>
  <c r="K41" i="3"/>
  <c r="K47" i="3"/>
  <c r="L52" i="3"/>
  <c r="K58" i="3"/>
  <c r="K66" i="3"/>
  <c r="K20" i="3"/>
  <c r="K28" i="3"/>
  <c r="L36" i="3"/>
  <c r="K39" i="3"/>
  <c r="K50" i="3"/>
  <c r="K61" i="3"/>
  <c r="K23" i="3"/>
  <c r="K34" i="3"/>
  <c r="K45" i="3"/>
  <c r="K53" i="3"/>
  <c r="K64" i="3"/>
  <c r="K67" i="3"/>
  <c r="E179" i="7"/>
  <c r="E178" i="7"/>
  <c r="E177" i="7"/>
  <c r="E176" i="7"/>
  <c r="E175" i="7"/>
  <c r="E174" i="7"/>
  <c r="E173" i="7"/>
  <c r="E172" i="7"/>
  <c r="E181" i="7" l="1"/>
  <c r="G135" i="6"/>
  <c r="D136" i="6"/>
  <c r="G138" i="6"/>
  <c r="F135" i="6"/>
  <c r="O71" i="6"/>
  <c r="F138" i="6"/>
  <c r="F70" i="6"/>
  <c r="E135" i="6"/>
  <c r="L72" i="6"/>
  <c r="G137" i="6"/>
  <c r="L71" i="6"/>
  <c r="F137" i="6"/>
  <c r="O70" i="6"/>
  <c r="E138" i="6"/>
  <c r="O69" i="6"/>
  <c r="D138" i="6"/>
  <c r="I71" i="6"/>
  <c r="F136" i="6"/>
  <c r="I70" i="6"/>
  <c r="E136" i="6"/>
  <c r="L69" i="6"/>
  <c r="D137" i="6"/>
  <c r="F69" i="6"/>
  <c r="D135" i="6"/>
  <c r="L70" i="6"/>
  <c r="E137" i="6"/>
  <c r="I72" i="6"/>
  <c r="G136" i="6"/>
  <c r="E51" i="7"/>
  <c r="E168" i="7"/>
  <c r="E155" i="7"/>
  <c r="E142" i="7"/>
  <c r="E129" i="7"/>
  <c r="E116" i="7"/>
  <c r="E103" i="7"/>
  <c r="E90" i="7"/>
  <c r="E77" i="7"/>
  <c r="E64" i="7"/>
  <c r="E38" i="7"/>
  <c r="E25" i="7"/>
  <c r="E67" i="3"/>
  <c r="E66" i="3"/>
  <c r="E65" i="3"/>
  <c r="E64" i="3"/>
  <c r="E63" i="3"/>
  <c r="E62" i="3"/>
  <c r="E61" i="3"/>
  <c r="E60" i="3"/>
  <c r="E59" i="3"/>
  <c r="E54" i="3"/>
  <c r="E53" i="3"/>
  <c r="E52" i="3"/>
  <c r="E51" i="3"/>
  <c r="E50" i="3"/>
  <c r="E49" i="3"/>
  <c r="E48" i="3"/>
  <c r="E47" i="3"/>
  <c r="E46" i="3"/>
  <c r="E41" i="3"/>
  <c r="E40" i="3"/>
  <c r="E39" i="3"/>
  <c r="E38" i="3"/>
  <c r="E37" i="3"/>
  <c r="E36" i="3"/>
  <c r="E35" i="3"/>
  <c r="E34" i="3"/>
  <c r="E33" i="3"/>
  <c r="E27" i="3"/>
  <c r="E26" i="3"/>
  <c r="E25" i="3"/>
  <c r="E24" i="3"/>
  <c r="E23" i="3"/>
  <c r="E22" i="3"/>
  <c r="E21" i="3"/>
  <c r="D65" i="6"/>
  <c r="E65" i="6" s="1"/>
  <c r="A65" i="6"/>
  <c r="D64" i="6"/>
  <c r="E64" i="6" s="1"/>
  <c r="A64" i="6"/>
  <c r="D63" i="6"/>
  <c r="E63" i="6" s="1"/>
  <c r="A63" i="6"/>
  <c r="D62" i="6"/>
  <c r="E62" i="6" s="1"/>
  <c r="A62" i="6"/>
  <c r="D61" i="6"/>
  <c r="E61" i="6" s="1"/>
  <c r="A61" i="6"/>
  <c r="D60" i="6"/>
  <c r="E60" i="6" s="1"/>
  <c r="A60" i="6"/>
  <c r="D59" i="6"/>
  <c r="E59" i="6" s="1"/>
  <c r="A59" i="6"/>
  <c r="D58" i="6"/>
  <c r="E58" i="6" s="1"/>
  <c r="A58" i="6"/>
  <c r="D52" i="6"/>
  <c r="E52" i="6" s="1"/>
  <c r="A52" i="6"/>
  <c r="D51" i="6"/>
  <c r="E51" i="6" s="1"/>
  <c r="A51" i="6"/>
  <c r="D50" i="6"/>
  <c r="E50" i="6" s="1"/>
  <c r="A50" i="6"/>
  <c r="D49" i="6"/>
  <c r="E49" i="6" s="1"/>
  <c r="A49" i="6"/>
  <c r="D48" i="6"/>
  <c r="E48" i="6" s="1"/>
  <c r="A48" i="6"/>
  <c r="D47" i="6"/>
  <c r="E47" i="6" s="1"/>
  <c r="A47" i="6"/>
  <c r="D46" i="6"/>
  <c r="E46" i="6" s="1"/>
  <c r="A46" i="6"/>
  <c r="D45" i="6"/>
  <c r="E45" i="6" s="1"/>
  <c r="A45" i="6"/>
  <c r="D44" i="6"/>
  <c r="E44" i="6" s="1"/>
  <c r="A44" i="6"/>
  <c r="D39" i="6"/>
  <c r="E39" i="6" s="1"/>
  <c r="A39" i="6"/>
  <c r="D38" i="6"/>
  <c r="E38" i="6" s="1"/>
  <c r="A38" i="6"/>
  <c r="D37" i="6"/>
  <c r="E37" i="6" s="1"/>
  <c r="A37" i="6"/>
  <c r="D36" i="6"/>
  <c r="E36" i="6" s="1"/>
  <c r="A36" i="6"/>
  <c r="D35" i="6"/>
  <c r="E35" i="6" s="1"/>
  <c r="A35" i="6"/>
  <c r="D34" i="6"/>
  <c r="E34" i="6" s="1"/>
  <c r="A34" i="6"/>
  <c r="D33" i="6"/>
  <c r="E33" i="6" s="1"/>
  <c r="A33" i="6"/>
  <c r="D32" i="6"/>
  <c r="E32" i="6" s="1"/>
  <c r="A32" i="6"/>
  <c r="D26" i="6"/>
  <c r="E26" i="6" s="1"/>
  <c r="A26" i="6"/>
  <c r="D25" i="6"/>
  <c r="E25" i="6" s="1"/>
  <c r="A25" i="6"/>
  <c r="D24" i="6"/>
  <c r="E24" i="6" s="1"/>
  <c r="A24" i="6"/>
  <c r="D23" i="6"/>
  <c r="E23" i="6" s="1"/>
  <c r="A23" i="6"/>
  <c r="D22" i="6"/>
  <c r="E22" i="6" s="1"/>
  <c r="A22" i="6"/>
  <c r="D21" i="6"/>
  <c r="E21" i="6" s="1"/>
  <c r="A21" i="6"/>
  <c r="D20" i="6"/>
  <c r="E20" i="6" s="1"/>
  <c r="A20" i="6"/>
  <c r="D19" i="6"/>
  <c r="E19" i="6" s="1"/>
  <c r="A19" i="6"/>
  <c r="B67" i="3"/>
  <c r="B65" i="6" s="1"/>
  <c r="A67" i="3"/>
  <c r="B66" i="3"/>
  <c r="B64" i="6" s="1"/>
  <c r="A66" i="3"/>
  <c r="B65" i="3"/>
  <c r="B63" i="6" s="1"/>
  <c r="A65" i="3"/>
  <c r="B64" i="3"/>
  <c r="B62" i="6" s="1"/>
  <c r="A64" i="3"/>
  <c r="B63" i="3"/>
  <c r="B61" i="6" s="1"/>
  <c r="A63" i="3"/>
  <c r="B62" i="3"/>
  <c r="B60" i="6" s="1"/>
  <c r="A62" i="3"/>
  <c r="B61" i="3"/>
  <c r="B59" i="6" s="1"/>
  <c r="A61" i="3"/>
  <c r="B51" i="3"/>
  <c r="B49" i="6" s="1"/>
  <c r="A51" i="3"/>
  <c r="B50" i="3"/>
  <c r="B48" i="6" s="1"/>
  <c r="A50" i="3"/>
  <c r="B49" i="3"/>
  <c r="B47" i="6" s="1"/>
  <c r="A49" i="3"/>
  <c r="B48" i="3"/>
  <c r="B46" i="6" s="1"/>
  <c r="A48" i="3"/>
  <c r="B47" i="3"/>
  <c r="B45" i="6" s="1"/>
  <c r="A47" i="3"/>
  <c r="A52" i="3"/>
  <c r="B52" i="3"/>
  <c r="B50" i="6" s="1"/>
  <c r="A53" i="3"/>
  <c r="B53" i="3"/>
  <c r="B51" i="6" s="1"/>
  <c r="A54" i="3"/>
  <c r="B54" i="3"/>
  <c r="B52" i="6" s="1"/>
  <c r="B41" i="3"/>
  <c r="B39" i="6" s="1"/>
  <c r="A41" i="3"/>
  <c r="B40" i="3"/>
  <c r="B38" i="6" s="1"/>
  <c r="A40" i="3"/>
  <c r="B39" i="3"/>
  <c r="B37" i="6" s="1"/>
  <c r="A39" i="3"/>
  <c r="B38" i="3"/>
  <c r="B36" i="6" s="1"/>
  <c r="A38" i="3"/>
  <c r="B37" i="3"/>
  <c r="B35" i="6" s="1"/>
  <c r="A37" i="3"/>
  <c r="B36" i="3"/>
  <c r="B34" i="6" s="1"/>
  <c r="A36" i="3"/>
  <c r="B35" i="3"/>
  <c r="B33" i="6" s="1"/>
  <c r="A35" i="3"/>
  <c r="B34" i="3"/>
  <c r="B32" i="6" s="1"/>
  <c r="A34" i="3"/>
  <c r="B27" i="3"/>
  <c r="B25" i="6" s="1"/>
  <c r="A27" i="3"/>
  <c r="B26" i="3"/>
  <c r="B24" i="6" s="1"/>
  <c r="A26" i="3"/>
  <c r="B25" i="3"/>
  <c r="B23" i="6" s="1"/>
  <c r="A25" i="3"/>
  <c r="B24" i="3"/>
  <c r="B22" i="6" s="1"/>
  <c r="A24" i="3"/>
  <c r="B23" i="3"/>
  <c r="B21" i="6" s="1"/>
  <c r="A23" i="3"/>
  <c r="B22" i="3"/>
  <c r="B20" i="6" s="1"/>
  <c r="A22" i="3"/>
  <c r="A28" i="3"/>
  <c r="B28" i="3"/>
  <c r="B26" i="6" s="1"/>
  <c r="E28" i="3"/>
  <c r="A60" i="3"/>
  <c r="A59" i="3"/>
  <c r="A58" i="3"/>
  <c r="A46" i="3"/>
  <c r="A45" i="3"/>
  <c r="A33" i="3"/>
  <c r="A32" i="3"/>
  <c r="A21" i="3"/>
  <c r="A20" i="3"/>
  <c r="A19" i="3"/>
  <c r="A57" i="6"/>
  <c r="A56" i="6"/>
  <c r="A43" i="6"/>
  <c r="A31" i="6"/>
  <c r="A30" i="6"/>
  <c r="A18" i="6"/>
  <c r="A17" i="6"/>
  <c r="B73" i="2"/>
  <c r="B69" i="6" s="1"/>
  <c r="B74" i="2"/>
  <c r="B70" i="6" s="1"/>
  <c r="B75" i="2"/>
  <c r="B71" i="6" s="1"/>
  <c r="B76" i="2"/>
  <c r="B72" i="6" s="1"/>
  <c r="B16" i="6"/>
  <c r="B55" i="6"/>
  <c r="B42" i="6"/>
  <c r="B29" i="6"/>
  <c r="B57" i="3"/>
  <c r="B44" i="3"/>
  <c r="B31" i="3"/>
  <c r="E58" i="3"/>
  <c r="E45" i="3"/>
  <c r="E32" i="3"/>
  <c r="E20" i="3"/>
  <c r="G19" i="3"/>
  <c r="B18" i="3"/>
  <c r="D57" i="6"/>
  <c r="E57" i="6" s="1"/>
  <c r="D56" i="6"/>
  <c r="E56" i="6" s="1"/>
  <c r="D43" i="6"/>
  <c r="E43" i="6" s="1"/>
  <c r="D31" i="6"/>
  <c r="E31" i="6" s="1"/>
  <c r="D30" i="6"/>
  <c r="E30" i="6" s="1"/>
  <c r="D18" i="6"/>
  <c r="E18" i="6" s="1"/>
  <c r="D17" i="6"/>
  <c r="E17" i="6" s="1"/>
  <c r="B60" i="3"/>
  <c r="B58" i="6" s="1"/>
  <c r="B59" i="3"/>
  <c r="B57" i="6" s="1"/>
  <c r="B58" i="3"/>
  <c r="B56" i="6" s="1"/>
  <c r="B46" i="3"/>
  <c r="B44" i="6" s="1"/>
  <c r="B45" i="3"/>
  <c r="B43" i="6" s="1"/>
  <c r="B33" i="3"/>
  <c r="B31" i="6" s="1"/>
  <c r="B32" i="3"/>
  <c r="B30" i="6" s="1"/>
  <c r="B21" i="3"/>
  <c r="B19" i="6" s="1"/>
  <c r="B20" i="3"/>
  <c r="B18" i="6" s="1"/>
  <c r="B19" i="3"/>
  <c r="B17" i="6" s="1"/>
  <c r="C69" i="2"/>
  <c r="C43" i="2"/>
  <c r="C30" i="2"/>
  <c r="C77" i="2"/>
  <c r="F73" i="6" l="1"/>
  <c r="D103" i="6" s="1"/>
  <c r="L73" i="6"/>
  <c r="D105" i="6" s="1"/>
  <c r="I73" i="6"/>
  <c r="D104" i="6" s="1"/>
  <c r="O73" i="6"/>
  <c r="D106" i="6" s="1"/>
  <c r="F33" i="3"/>
  <c r="G33" i="3"/>
  <c r="F41" i="3"/>
  <c r="G41" i="3"/>
  <c r="G53" i="3"/>
  <c r="F53" i="3"/>
  <c r="F65" i="3"/>
  <c r="G65" i="3"/>
  <c r="G66" i="3"/>
  <c r="F66" i="3"/>
  <c r="F21" i="3"/>
  <c r="G21" i="3"/>
  <c r="G34" i="3"/>
  <c r="F34" i="3"/>
  <c r="F46" i="3"/>
  <c r="G46" i="3"/>
  <c r="F54" i="3"/>
  <c r="G54" i="3"/>
  <c r="G22" i="3"/>
  <c r="F22" i="3"/>
  <c r="G35" i="3"/>
  <c r="F35" i="3"/>
  <c r="G47" i="3"/>
  <c r="F47" i="3"/>
  <c r="F59" i="3"/>
  <c r="G59" i="3"/>
  <c r="G67" i="3"/>
  <c r="F67" i="3"/>
  <c r="G20" i="3"/>
  <c r="F20" i="3"/>
  <c r="G60" i="3"/>
  <c r="F60" i="3"/>
  <c r="F28" i="3"/>
  <c r="G28" i="3"/>
  <c r="G23" i="3"/>
  <c r="F23" i="3"/>
  <c r="F36" i="3"/>
  <c r="G36" i="3"/>
  <c r="F48" i="3"/>
  <c r="G48" i="3"/>
  <c r="F32" i="3"/>
  <c r="G32" i="3"/>
  <c r="G24" i="3"/>
  <c r="F24" i="3"/>
  <c r="F37" i="3"/>
  <c r="G37" i="3"/>
  <c r="G49" i="3"/>
  <c r="F49" i="3"/>
  <c r="G61" i="3"/>
  <c r="F61" i="3"/>
  <c r="G45" i="3"/>
  <c r="F45" i="3"/>
  <c r="F25" i="3"/>
  <c r="G25" i="3"/>
  <c r="G38" i="3"/>
  <c r="F38" i="3"/>
  <c r="F50" i="3"/>
  <c r="G50" i="3"/>
  <c r="F62" i="3"/>
  <c r="G62" i="3"/>
  <c r="F26" i="3"/>
  <c r="G26" i="3"/>
  <c r="F39" i="3"/>
  <c r="G39" i="3"/>
  <c r="F51" i="3"/>
  <c r="G51" i="3"/>
  <c r="F63" i="3"/>
  <c r="G63" i="3"/>
  <c r="G58" i="3"/>
  <c r="F58" i="3"/>
  <c r="G27" i="3"/>
  <c r="F27" i="3"/>
  <c r="F40" i="3"/>
  <c r="G40" i="3"/>
  <c r="G52" i="3"/>
  <c r="F52" i="3"/>
  <c r="G64" i="3"/>
  <c r="F64" i="3"/>
  <c r="C56" i="2"/>
  <c r="C53" i="6"/>
  <c r="D73" i="6"/>
  <c r="C74" i="6" s="1"/>
  <c r="C84" i="6" s="1"/>
  <c r="F19" i="3"/>
  <c r="C66" i="6"/>
  <c r="C40" i="6"/>
  <c r="C27" i="6"/>
  <c r="D134" i="6" l="1"/>
  <c r="C69" i="6"/>
  <c r="E134" i="6"/>
  <c r="C70" i="6"/>
  <c r="G134" i="6"/>
  <c r="C72" i="6"/>
  <c r="F134" i="6"/>
  <c r="C71" i="6"/>
  <c r="C73" i="6" l="1"/>
  <c r="D102" i="6" s="1"/>
</calcChain>
</file>

<file path=xl/sharedStrings.xml><?xml version="1.0" encoding="utf-8"?>
<sst xmlns="http://schemas.openxmlformats.org/spreadsheetml/2006/main" count="780" uniqueCount="259">
  <si>
    <t>GCF and AF Project Prioritization Tool</t>
  </si>
  <si>
    <t>Previous</t>
  </si>
  <si>
    <t>Prioritization Tool for GCF and AF Project and Concept Note Ideas</t>
  </si>
  <si>
    <t>About this tool</t>
  </si>
  <si>
    <t>This tool is designed to support GCF DAEs and AF NIEs in prioritizing</t>
  </si>
  <si>
    <r>
      <t xml:space="preserve">This tool allows you to </t>
    </r>
    <r>
      <rPr>
        <b/>
        <sz val="12"/>
        <color theme="1"/>
        <rFont val="Calibri"/>
        <family val="2"/>
        <scheme val="minor"/>
      </rPr>
      <t>set assessment criteria</t>
    </r>
    <r>
      <rPr>
        <sz val="12"/>
        <color theme="1"/>
        <rFont val="Calibri"/>
        <family val="2"/>
        <scheme val="minor"/>
      </rPr>
      <t xml:space="preserve"> for your project ideas</t>
    </r>
  </si>
  <si>
    <r>
      <rPr>
        <b/>
        <sz val="12"/>
        <color theme="1"/>
        <rFont val="Calibri"/>
        <family val="2"/>
        <scheme val="minor"/>
      </rPr>
      <t>GCF or AF project or Concept Note (CN) ideas</t>
    </r>
    <r>
      <rPr>
        <sz val="12"/>
        <color theme="1"/>
        <rFont val="Calibri"/>
        <family val="2"/>
        <scheme val="minor"/>
      </rPr>
      <t xml:space="preserve"> with a view of choosing</t>
    </r>
  </si>
  <si>
    <t>and then define a system of weighing the relative importance of these</t>
  </si>
  <si>
    <t>those ideas for further CN development, which have highest chances</t>
  </si>
  <si>
    <t>criteria, followed by rating your project ideas against the criteria,</t>
  </si>
  <si>
    <t>to get approved by the GCF or the AF.</t>
  </si>
  <si>
    <r>
      <t xml:space="preserve">arriving at a </t>
    </r>
    <r>
      <rPr>
        <b/>
        <sz val="12"/>
        <color theme="1"/>
        <rFont val="Calibri"/>
        <family val="2"/>
        <scheme val="minor"/>
      </rPr>
      <t>total score</t>
    </r>
    <r>
      <rPr>
        <sz val="12"/>
        <color theme="1"/>
        <rFont val="Calibri"/>
        <family val="2"/>
        <scheme val="minor"/>
      </rPr>
      <t xml:space="preserve"> for each project idea. You can also define </t>
    </r>
    <r>
      <rPr>
        <b/>
        <sz val="12"/>
        <color theme="1"/>
        <rFont val="Calibri"/>
        <family val="2"/>
        <scheme val="minor"/>
      </rPr>
      <t>pass/fail</t>
    </r>
  </si>
  <si>
    <t xml:space="preserve">criteria. </t>
  </si>
  <si>
    <t>How to use this tool?</t>
  </si>
  <si>
    <t>After reading carefully the instructions on each page, click in the</t>
  </si>
  <si>
    <t>Abbreviations:</t>
  </si>
  <si>
    <t>Next button to proceed.</t>
  </si>
  <si>
    <t>AE - Accredited Entity</t>
  </si>
  <si>
    <t>AF - Adaptation Fund</t>
  </si>
  <si>
    <t>Please click here to proceed.</t>
  </si>
  <si>
    <t>CN - Concept Note</t>
  </si>
  <si>
    <t>CPDAE - The Community of Practice for Direct Access Entities</t>
  </si>
  <si>
    <t>DAE - Direct Access Entity</t>
  </si>
  <si>
    <t>EE - Executing Entity</t>
  </si>
  <si>
    <t>FP - Funding Proposal</t>
  </si>
  <si>
    <t>Read and finish each step carefully before proceeding to the next one.</t>
  </si>
  <si>
    <t>GCF - Green Climate Fund</t>
  </si>
  <si>
    <t>NIE - National Implementing Entity</t>
  </si>
  <si>
    <t>NDA - National Designated Authority</t>
  </si>
  <si>
    <t>PPF - Project Preparation Facility</t>
  </si>
  <si>
    <t>SAP - Simplified Approval Process</t>
  </si>
  <si>
    <t>Structure of the tool</t>
  </si>
  <si>
    <t>The tool is organized into 5 spreadsheets:</t>
  </si>
  <si>
    <t>Menu (current spreadsheet)</t>
  </si>
  <si>
    <t>The page where all the information about the tool, its purpose and how to use it is compiled.</t>
  </si>
  <si>
    <t>Step 1</t>
  </si>
  <si>
    <t>Presents a few examples of project assessment criteria.</t>
  </si>
  <si>
    <t>Step 2</t>
  </si>
  <si>
    <t>Page to type and set assessment criteria with a weight for each criteria.</t>
  </si>
  <si>
    <t>Step 3</t>
  </si>
  <si>
    <t>Rating of the projects.</t>
  </si>
  <si>
    <t>Step 4</t>
  </si>
  <si>
    <t>Results of rating and assessment with numeric results and graphs.</t>
  </si>
  <si>
    <t>Yes</t>
  </si>
  <si>
    <t>Step 1: Consider examples for criteria</t>
  </si>
  <si>
    <t>No</t>
  </si>
  <si>
    <r>
      <rPr>
        <sz val="12"/>
        <color rgb="FF000000"/>
        <rFont val="Calibri"/>
        <scheme val="minor"/>
      </rPr>
      <t xml:space="preserve">Before you build your individual assessment matrix in step 2, please </t>
    </r>
    <r>
      <rPr>
        <b/>
        <sz val="12"/>
        <color rgb="FF000000"/>
        <rFont val="Calibri"/>
        <scheme val="minor"/>
      </rPr>
      <t>review a few examples of assessment criteria</t>
    </r>
    <r>
      <rPr>
        <sz val="12"/>
        <color rgb="FF000000"/>
        <rFont val="Calibri"/>
        <scheme val="minor"/>
      </rPr>
      <t xml:space="preserve"> that we have elaborated for you based on our experience in prioritizing GCF and AF project ideas. Please</t>
    </r>
  </si>
  <si>
    <t>You are, of course, free to edit and re-formulate any of the criteria proposed below as you see fit for your purpose. You can also formulate your own  criteria, is you prefer. 
Note that any cells coloured yellow can be edited by you - all other cells are write-protected.</t>
  </si>
  <si>
    <r>
      <t xml:space="preserve">note that below criteria represent mere examples to inspire your own criteria developmenet and that these examples are not endorsed or recommended by the GCF or AF.
If you decide to use one or several criteria from the list below, </t>
    </r>
    <r>
      <rPr>
        <b/>
        <sz val="12"/>
        <color theme="1"/>
        <rFont val="Calibri"/>
        <family val="2"/>
        <scheme val="minor"/>
      </rPr>
      <t xml:space="preserve">simply copy </t>
    </r>
  </si>
  <si>
    <t>Note: We recommend that you do not un-protect the sheets or modify any of the cells that have a colour other than yellow. This is because some cells contain programming code.</t>
  </si>
  <si>
    <r>
      <rPr>
        <b/>
        <sz val="12"/>
        <color theme="1"/>
        <rFont val="Calibri"/>
        <family val="2"/>
        <scheme val="minor"/>
      </rPr>
      <t>paste the chosen criteria into the desired place in step 2</t>
    </r>
    <r>
      <rPr>
        <sz val="12"/>
        <color theme="1"/>
        <rFont val="Calibri"/>
        <family val="2"/>
        <scheme val="minor"/>
      </rPr>
      <t>. This tool allows using up to 40 criteria grouped in four sections (the tool also works if you choose less than 40 criteria)</t>
    </r>
  </si>
  <si>
    <t>Section xy: Key GCF requirements</t>
  </si>
  <si>
    <t>Suggested weight in %</t>
  </si>
  <si>
    <t>Should be a pass/fail criteria?</t>
  </si>
  <si>
    <t>Does the project idea fit with the SAP modality (is the budget below USD 25M and within the ESS category C)?</t>
  </si>
  <si>
    <t>Does the project idea fit with the proposed AE's accreditation status (project size, ESS category, financing instruments, specialized fiduciary standards)?</t>
  </si>
  <si>
    <t>How solid is the proposed theory of change (ToC), or, proposed outputs &amp; activities of the project?</t>
  </si>
  <si>
    <t>How strong/solid is the climate rationale of the project idea?</t>
  </si>
  <si>
    <t>Are relevant and downscaled climate data readily available (past and future)?</t>
  </si>
  <si>
    <t>To which degree is the expected mitigation impact (tCO2eq over project lifespan) competitive with similar projects already adopted by the GCF?</t>
  </si>
  <si>
    <t>To which degree is the expected adaptation impact (number of direct and indirect beneficiaries) competitive with similar projects already adopted by the GCF?</t>
  </si>
  <si>
    <t>To which degree is the project idea aligned to relevant priorities in national policy, NDC and adaptation plans?</t>
  </si>
  <si>
    <t>To which degree is the project idea aligned to the GCF Country Programme and discussed with / agreed by the NDA?</t>
  </si>
  <si>
    <t>To which degree have the main project stakeholders been consulted in a meaningful manner?</t>
  </si>
  <si>
    <t>Total (should be 100):</t>
  </si>
  <si>
    <t>Section xy: AE and Stakeholder requirements</t>
  </si>
  <si>
    <t>How likely is it that budget, expert support and internal staff resources will be available over a period of 2 years to support CN and FP development?</t>
  </si>
  <si>
    <t>How likely is it that GCF readiness funds (or any other external support) can be obtained for developing a CN and a PPF request for this project idea?</t>
  </si>
  <si>
    <t>Are there no unacceptable risks for the proposed AE in this project idea?</t>
  </si>
  <si>
    <t>To which degree does the proposed project fit with the proposed AEs business strategy/plan?</t>
  </si>
  <si>
    <t>To which degree is the project implementation structure realistic?</t>
  </si>
  <si>
    <t>How likely is it that the proposed EEs can deliver what will be asked from them?</t>
  </si>
  <si>
    <t>How likely is it that main project partners and affected people will agree to the proposed project design?</t>
  </si>
  <si>
    <t>To which degree does the proposed project have risks in terms of negative environmental, social and economic impacts? Can these risks be easily and effectively mitigated and how likely is it that these risks occur?</t>
  </si>
  <si>
    <t>To which degree does the proposed project have risks in terms of negative impacts on indigenous people living in the project location? Can these risks be easily and effectively mitigated and how likely is it that these risks occur?</t>
  </si>
  <si>
    <t>To which degree is the project aligned to the AE's and GCF's gender policies?</t>
  </si>
  <si>
    <t xml:space="preserve">Section xy: Expected performance against the GCF investment criteria </t>
  </si>
  <si>
    <t>Impact potential: Are climate change mitigation and adaptation needs adequately/sufficiently justified in this project? Can most results expected be achieved during project implementation? Are the proposed interventions the most suitable and feasible mitigation/adaptation options?</t>
  </si>
  <si>
    <t>Paradigm shift potential - Innovation: Does the proposal provide innovative solutions? Does the proposal build on previous experience proved by evidence-based evaluations?</t>
  </si>
  <si>
    <t>Paradigm shift potential - Replicability and scalability: Are areas for potential replication and/or scale-up identified within or outside the country? Does the proposal provide a framework to share knowledge and contribute to replication and/or scale up? Is the project mainstreaming climate change adaptation/mitigation measures into policies/laws, sectoral and national strategies and decision-making processes?</t>
  </si>
  <si>
    <t>Sustainable development potential: Is the project expected to promote positive environmental externalities? Is the project expected to increase low-emission and climate-resilient productivity in the development process? Is the project expected to reduce losses and/or induce financial benefits? Is the project adequately addressing the different needs of women and men in order to address inequality in climate change vulnerability and risks?</t>
  </si>
  <si>
    <t>Needs of the recipient: Are target beneficiaries and their productive assets exposed to climate change risks and are these risks adequately targeted by the proposed project? Are national and local resources limited and is GCF funding expected to overcome specific financial barriers? Are institutional needs and shortcomings adequately addressed?</t>
  </si>
  <si>
    <t>Country Ownership - Alignment with climate change policies: Is the project well-aligned with national policies, strategies and plans related to climate change and development? Has the project been adequately coordinated with ongoing and planned similar projects?</t>
  </si>
  <si>
    <t>Country Ownership - Implementation capacity: To which degree is the proposed AE experienced and capacitated to implement the project successfully? To which degree are the proposed EEs experienced and capacitated to implement the project successfully?</t>
  </si>
  <si>
    <t>Country Ownership - Ownership: Does the project place decision-making responsibility in country’s relevant institutions and use domestic system to ensure accountability? To which degree is the level of non-national actors minimized, and if present, well-justified?</t>
  </si>
  <si>
    <t>Country Ownership - Stakeholder consultations: To which degree has the project been prepared in consultation with civil society organizations, and other relevant stakeholders (provincial, local, private sectors, etc.)? To which degree have women and vulnerable groups’ views (incl. those from indigenous peoples) been considered?</t>
  </si>
  <si>
    <t>Efficiency and effectiveness: To which degree is the proposed financial structure justified? To which degree does the project entail the risk of crowding-out private and/or public investments? To which degree is the level of concessionality justified and is it the minimum level of concessionality to make the proposal viable? To which degree is the amount of co-financing adequate? To which degree is the financial viability of the project beyond GCF support justified by a solid exit strategy and an operations and maintenance plan?</t>
  </si>
  <si>
    <t>Section xy: Criteria for energy access &amp; power generation projects</t>
  </si>
  <si>
    <t>How does the project contribute to building future fossil-free energy systems?</t>
  </si>
  <si>
    <t>To which extent does the project align with the goal of raising ambition for renewables within the context of the country's NDC (Nationally Determined Contributions)?</t>
  </si>
  <si>
    <t xml:space="preserve">To which extent does the project identify and address key barriers to investment in renewable energy, such as financial risks and regulatory challenges? </t>
  </si>
  <si>
    <t xml:space="preserve">How does the project promote systemic changes that accelerate investments in renewable energy? </t>
  </si>
  <si>
    <t>Does the project target areas where renewable energy markets do not yet exist or are underdeveloped? If yes, does the project include capacity building to accelerate investments in renewable energy and pave the way for a transition to a low-emissions economy where markets do not already exist?</t>
  </si>
  <si>
    <t>To which degree does the project include a clear strategy for the long-term, sustainable operation and maintenance of the renewable energy infrastructure beyond the initial investment phase?</t>
  </si>
  <si>
    <t>How does the project contribute to increasing the share of renewable energy in the electricity grid or total electricity production?</t>
  </si>
  <si>
    <t>How convincing is the project design in terms of the environmental management programme, for example with regard to the installation of energy production, storage and distribution equipment?</t>
  </si>
  <si>
    <t>What role does energy storage play in the project, and how does it contribute to the efficient transmission and distribution of energy in the targeted areas?</t>
  </si>
  <si>
    <t xml:space="preserve">To which degree does the project address system-wide barriers to upgrading and maintaining transmission and distribution networks in country? </t>
  </si>
  <si>
    <t>Section xy: Criteria for low emission transport projects</t>
  </si>
  <si>
    <t>To which degree is the proposed mitigation technology and solutions adequate to achieve a paradigm shift in moving away from fossil fuel driven transport in the chosen project area?</t>
  </si>
  <si>
    <t>To which degree does the proposed project ensure that electricity for electric vehicles (EVs) enabled by the project is from renewable sources (solar, wind, etc.)?</t>
  </si>
  <si>
    <t>To which degree does the project guarantee that sufficient charging stations for EVs enabled by the proposed project will be available?</t>
  </si>
  <si>
    <t>How convincing is the project design as regards suitability of the proposed EV types &amp; models and how tested are these types &amp; models in country? To which degree have different types &amp; models of EVs been compared and assessed?</t>
  </si>
  <si>
    <t>How convincing is the project design as regards suitability of the proposed adaptation solutions, such as climate proofing of terminals, climate proofing of public transport routes, etc.?</t>
  </si>
  <si>
    <t>How convincing is the project design as regards proposed solutions for last-mile connectivity?</t>
  </si>
  <si>
    <t>How convincing is the project design as regards coverage of operation and maintenance cost of the project life time and beyond?</t>
  </si>
  <si>
    <t>How convincing is the project design as regards environmental management program, e.g. as regards used batteries and other environmental risks?</t>
  </si>
  <si>
    <t>How convincing is the project design as regards building and maintaining required capacity of key stakeholders involved in delivering the project, including the operators of EVs?</t>
  </si>
  <si>
    <t>How convincing is the project design as regards probability that users of the new transport options will buy into and use the proposed services in the short and long term?</t>
  </si>
  <si>
    <t>Section xy: Criteria for projects in the result area energy efficiency in buildings, cities, industries and appliances</t>
  </si>
  <si>
    <t>To which extent does the project aim to accelerate the shift to low-emissions sources for process heat?</t>
  </si>
  <si>
    <t>To which degree does the project involve scaling up the use of low-emission feedstocks, such as recycling, within industrial processes?</t>
  </si>
  <si>
    <t>How convincing is the project plan in terms of decreasing resource intensity in industrial operations?</t>
  </si>
  <si>
    <t>How convincing are the proposed measures and technologies to enhance energy efficiency in heating, cooling, and lighting within residential spaces?</t>
  </si>
  <si>
    <t xml:space="preserve">To which degree will the project help design and implement minimum energy performance standards (MEPS) for appliances and equipment? </t>
  </si>
  <si>
    <t>Which barriers or challenges have been identified in the project to catalyse the market shift towards more efficient appliances and equipment, and how have these barriers or challenges been addressed in the proposed project?</t>
  </si>
  <si>
    <t xml:space="preserve">To which degree are the proposed energy efficiency technologies tested in the country or proposed target area? </t>
  </si>
  <si>
    <t>How convincing is the project in terms of justifying why subsidized finance for proposed technologies and measures is needed at all?</t>
  </si>
  <si>
    <t>How convincing is the project design as regards probability that users of the new technology options will buy into and use the proposed technologies in the short and long term?</t>
  </si>
  <si>
    <t>Section xy: Criteria for projects in the areas forestry and land use</t>
  </si>
  <si>
    <t>How does the project measure and assess the impact on the protection of natural forests and landscapes, and how is this impact contributing to climate change mitigation and adaptation?</t>
  </si>
  <si>
    <t>To which extent will the project provide data and information on co-benefits it would generate, such as biodiversity conservation, community livelihood improvement, or ecosystem services enhancement, while protecting forests and natural landscapes?</t>
  </si>
  <si>
    <t>Which specific ecosystem-based approaches would the project implement to prevent trade-offs and promote synergies between mitigation and adaptation in restoration efforts?</t>
  </si>
  <si>
    <t>To which degree does the project address the conservation of biodiversity in restored forest landscapes?</t>
  </si>
  <si>
    <t>How does the project plan to ensure the sustainability of restored landscapes and their continued contribution to climate change mitigation and adaptation beyond the project's duration?</t>
  </si>
  <si>
    <t>What partnerships or collaborations have been or would be established with governmental agencies, NGOs, or other stakeholders to support and enhance the project's outcomes?</t>
  </si>
  <si>
    <t>To which extent will the project contribute to the sustainable production of timber and non-timber forest products, and what would be the results in terms of economic and ecological sustainability?</t>
  </si>
  <si>
    <t xml:space="preserve">How will the project address the issue of compatibility of forest management with other land uses in the target area? </t>
  </si>
  <si>
    <t>What are the ecological and environmental impacts of the project on the forestry and land-use sector, and how will these impacts be controlled and mitigated?</t>
  </si>
  <si>
    <t>Can the project serve as a model or demonstrate approaches that can be replicated or scaled up in other regions or countries to promote sustainable forest management?</t>
  </si>
  <si>
    <t>Section xy: Criteria for projects in the areas mitigation and adaptation in agriculture and/or fisheries</t>
  </si>
  <si>
    <t>To which degree are proposed project activities responding to the key climate hazards and specific risks?</t>
  </si>
  <si>
    <t>To which extent does the project consider improved and climate-resilient crop varieties and/or livestock breeds, innovative adaptation practices and technologies, improved natural resource management (land, water, ecosystems, biodiversity) and/or use of alternative production inputs?</t>
  </si>
  <si>
    <t>To which extent does the project promote resilient agroecology by improving water resource management, integrated pest management, integrated soil management, agricultural system diversification, and/or agroforestry?</t>
  </si>
  <si>
    <t xml:space="preserve">To which extent does the project create synergies between adaptation and mitigation impacts? </t>
  </si>
  <si>
    <t>To which extent does the project integrate climate information advisory (e.g.; early warning systems, digital technology, trainings) and risk management services (e.g., insurance and social protection programs, financial literacy trainings)?</t>
  </si>
  <si>
    <t>To which extent does the project consider the optimal sources of finance and instruments for enabling paradigm shifts and long term sustainability of systems?</t>
  </si>
  <si>
    <t>To which extent is the propsoed financing structure considering project specific policies, market environments, climate change impacts and cultural norms?</t>
  </si>
  <si>
    <t>What are the ecological and environmental impacts of the project on the agriculture and/or fisheries sectors, and how will these impacts be controlled and mitigated?</t>
  </si>
  <si>
    <t>Can the project serve as a model or demonstrate approaches that can be replicated or scaled up in other regions or countries to promote climate resilinet and sustainable agriculture?</t>
  </si>
  <si>
    <t>Which partnerships or collaborations have been or would be established with governmental agencies, NGOs, or other stakeholders to support and enhance the project's outcomes?</t>
  </si>
  <si>
    <t>Section xy: Criteria for projects in the areas health and/or food &amp; water security</t>
  </si>
  <si>
    <t>To which extent does the project consider climate related health issues such as malnutrition, heat and cold, extreme weather events, vector borne diseases and food and water borne infection?</t>
  </si>
  <si>
    <t>To which extent does the project promote climate-resilient, low-carbon, nature-positive health systems and services to anticipate, respond to, cope with, recover from, and adapt to climate-related shocks and stress?</t>
  </si>
  <si>
    <t>To which extent does the project facilitate climate-informed advisory and risk management services and community action to better manage current and emerging climate risks?</t>
  </si>
  <si>
    <t>To which extent does the project consider the key building blocks to build climate-resilient health systems, such as for example: health workforce, vulnerability, capacity &amp; adaptation assessement, integrated risk monitoring and early warning, health &amp; climate research, climate resilient technologies and infrastructure, management of environmental determinants of health, climate-informed health programmes, emergy preparedness and management, climate &amp; health financing and leadership &amp; governance?</t>
  </si>
  <si>
    <t>To which extent does the project enhance water conservation, water efficiency and water re-use?</t>
  </si>
  <si>
    <t>To which extent does the project strengthen integrated water resources management, result in protection from water-related disasters, preserve water resources and enhance resilient water supply and sanitation services?</t>
  </si>
  <si>
    <t>To which extent does the project improve food security throughout the entire value-chain by enabling adaptive capacity in mobilizing, transporting, processing, storing and distributing agricultural products, fostering national food security and supporting domestic and international agricultural businesses?</t>
  </si>
  <si>
    <t>To which extent does the project consider low GHG emission impacts throughout the food value chaine (production, storage, transportation, processing, marketing and distribution)?</t>
  </si>
  <si>
    <t>How convincing is the project in terms of proposed policy coordination, capacity builing, technological innovation and stakeholders engagement to improve and sustain health and/or food and water security?</t>
  </si>
  <si>
    <t>To which extent can the project serve as a model or demonstrate approaches that can be replicated or scaled up in other regions or countries to improve and sustain health and/or food and water security?</t>
  </si>
  <si>
    <t>Section xy: Criteria for projects in the areas adaptation and climate proofing of Infrastructure and built environment</t>
  </si>
  <si>
    <t xml:space="preserve">To which extent does the project consider how individual infrastructure assets interact with each other as a network or at the intersection with other infrastructure systems, as well as with the social, economic and environmental systems in which they reside, to enable identification and mitigation of systemic risks, including cascading systems failure? </t>
  </si>
  <si>
    <t>To which extent does the project identify and assess the risks posed by climate hazards that could disrupt infrastructure service provision, based upon risk assessment at appropriate scale and consideration of interdependencies?</t>
  </si>
  <si>
    <t>To which extent are adaptation and mitigation strategies considered simultaneously to maximise synergies and contribute to net zero?</t>
  </si>
  <si>
    <t>To which extent are Nature-based-Solutions (NbS) indentified and integrated as green infrastructure in the project?</t>
  </si>
  <si>
    <t>To which extent does the project consider from the outset hydrological, coastal and geological conditions to inform planning, design and structuring and lead to the appropriate selection of viable infrastructure solutions and budget assignment?</t>
  </si>
  <si>
    <t>To which extent does the project identify and address technical capacity gaps of local actors to comply with technical requirements for design and implementation?</t>
  </si>
  <si>
    <t>To which degree does the project identify the critical services the infrastructure contributes to and ensure the continuity of these services under extreme weather events and longer term climate stresses?</t>
  </si>
  <si>
    <t>To which extent is resilience mainstreamed across all aspects of infrastructure development (design and construction), maintenance and decommissioning, including environmentally friendly waste management at the end of infrastructure life?</t>
  </si>
  <si>
    <t>How convincing is the project design as regards environmental management program, e.g. are environmental risks well defined and related mitigation strategies credible and feasible?</t>
  </si>
  <si>
    <t>Section xy: Criteria for projects in the area adaptation in ecosystems and ecosystem services</t>
  </si>
  <si>
    <t>To which extent does the project foster the principles of ecosystem-based management for increased biodiversity and maximum ecosystem “assets” for maximum function and benefits?</t>
  </si>
  <si>
    <t>To which extent does the project incease resilience, functionality, and maintenance of ecosystem services under the conditions of expected climate changes?</t>
  </si>
  <si>
    <t>To which extent does the project increase the resilience of people, in particular vulnerable people, to the effects of climate change?</t>
  </si>
  <si>
    <t>To which extent does the project create enabling conditions for the respect and participation of Indigenous Peoples and local communities to be stewards of their lands and ecosystems, respect traditional knowledge in decision making, as well as recognition of customary land tenure and rights of Indigenous peoples and local communities in ecosystem management approaches?</t>
  </si>
  <si>
    <t>To which extent does the project adress other important development objectives, such as livelihoods, equitable jobs and income, access to water, education, sanitation, health?</t>
  </si>
  <si>
    <t>To which extent does the project reduce emissions from loss and degradation of natural ecosystems?</t>
  </si>
  <si>
    <t>To which extent does the project support terrestrial and freshwater ecosystems management through landscape protection (including through protected areas), restoration, and management interventions based on the principle of joint management of the coupled human-ecological system?</t>
  </si>
  <si>
    <t>To which extent does the project support ecosystem-based management in coastal and marine ecosystems, through protection (including through protected areas), restoration, and management of coastal and marine ecosystems into mitigation planning, adaptation planning, and infrastructure development?</t>
  </si>
  <si>
    <t>To which extent can the project serve as a model or demonstrate approaches that can be replicated or scaled up in other regions or countries?</t>
  </si>
  <si>
    <t>Section xy: Key AF eligibility requirements</t>
  </si>
  <si>
    <t>To which degree does the proposed project support concrete adaptation actions to assist the country in addressing the adverse effects of climate change and build in climate change resilience?</t>
  </si>
  <si>
    <t>How likely is it that the government will endorse the project through its Designated Authority?</t>
  </si>
  <si>
    <t>To which degree does the project provide economic, social and environmental benefits, with particular reference to the most vulnerable communities, including gender considerations, while avoiding or mitigating negative impacts, in compliance with the Environmental and Social Policy and Gender Policy of the AF?</t>
  </si>
  <si>
    <t>In your judgment, to which degree is the project cost-effective?</t>
  </si>
  <si>
    <t>To which degree is the project consistent with national sustainable development strategies, national development plans, poverty reduction strategies, national communications or adaptation programs of action?</t>
  </si>
  <si>
    <t>Is there a duplication of project with other funding sources?</t>
  </si>
  <si>
    <t>To which degree have consultative processes taken place already or can be held yet? Such processes should involve all key stakeholders, and vulnerable groups, including gender considerations.</t>
  </si>
  <si>
    <t>To which degree has acceptable justification been provided for the funding requested on the basis of the full cost of adaptation?</t>
  </si>
  <si>
    <t>To which degree is the sustainability of the project outcomes been demonstrated or can be elaborated yet?</t>
  </si>
  <si>
    <t>To which degree does the project provide an overview of environmental and social impacts and/or risks and provide for measures to manage such risks, in compliance with the Environmental and Social Policy and Gender Policy of the AF?</t>
  </si>
  <si>
    <t>Section xy: AF resource availability and implementation requirements</t>
  </si>
  <si>
    <t>Is the requested project funding within the AF cap of the country?</t>
  </si>
  <si>
    <t>How likely is it that the Implementing Entity management fee will be at or below 8.5% of the total project budget and the project execution costs at or below 9.5% of the total project budget?</t>
  </si>
  <si>
    <t>Is there adequate arrangement for project management, in compliance with the Gender Policy of the AF?</t>
  </si>
  <si>
    <t>Are acceptable measures for financial and project risk management defined?</t>
  </si>
  <si>
    <t>How realistic is the provisional project budget?</t>
  </si>
  <si>
    <t>To which degree are acceptable arrangements for monitoring and evaluation defined, including a budgeted M&amp;E plan and sex-disaggregated data, targets and indicators?</t>
  </si>
  <si>
    <t>Does the project’s results framework align with the AF’s results framework? Does it include at least one core outcome indicator from the AF’s results framework?</t>
  </si>
  <si>
    <t>Is an acceptable implementation time plan included with time-bound milestones?</t>
  </si>
  <si>
    <t>Step 2: Set the criteria</t>
  </si>
  <si>
    <r>
      <t xml:space="preserve">Note: Please </t>
    </r>
    <r>
      <rPr>
        <b/>
        <u/>
        <sz val="12"/>
        <color theme="1"/>
        <rFont val="Calibri"/>
        <family val="2"/>
        <scheme val="minor"/>
      </rPr>
      <t>type in green coloured cells only</t>
    </r>
    <r>
      <rPr>
        <sz val="12"/>
        <color theme="1"/>
        <rFont val="Calibri"/>
        <family val="2"/>
        <scheme val="minor"/>
      </rPr>
      <t>.</t>
    </r>
  </si>
  <si>
    <r>
      <t xml:space="preserve">1. Please </t>
    </r>
    <r>
      <rPr>
        <b/>
        <sz val="12"/>
        <color theme="1"/>
        <rFont val="Calibri"/>
        <family val="2"/>
        <scheme val="minor"/>
      </rPr>
      <t>type in your assessment criteria into column B</t>
    </r>
    <r>
      <rPr>
        <sz val="12"/>
        <color theme="1"/>
        <rFont val="Calibri"/>
        <family val="2"/>
        <scheme val="minor"/>
      </rPr>
      <t>. You can also edit the titles of each section of criteria.</t>
    </r>
  </si>
  <si>
    <t xml:space="preserve">    You can formulate your own criteria or copy paste from the examples in step 1.</t>
  </si>
  <si>
    <r>
      <t xml:space="preserve">2. Please </t>
    </r>
    <r>
      <rPr>
        <b/>
        <sz val="12"/>
        <color theme="1"/>
        <rFont val="Calibri"/>
        <family val="2"/>
        <scheme val="minor"/>
      </rPr>
      <t>type in the weight of each criterion</t>
    </r>
    <r>
      <rPr>
        <sz val="12"/>
        <color theme="1"/>
        <rFont val="Calibri"/>
        <family val="2"/>
        <scheme val="minor"/>
      </rPr>
      <t xml:space="preserve"> as a percentage of the total into column C. The sum in each section</t>
    </r>
  </si>
  <si>
    <t xml:space="preserve">    should be 100.</t>
  </si>
  <si>
    <r>
      <t xml:space="preserve">3. Please </t>
    </r>
    <r>
      <rPr>
        <b/>
        <sz val="12"/>
        <color theme="1"/>
        <rFont val="Calibri"/>
        <family val="2"/>
        <scheme val="minor"/>
      </rPr>
      <t>choose whether each criterion should be a "pass/fail" criterion or not</t>
    </r>
    <r>
      <rPr>
        <sz val="12"/>
        <color theme="1"/>
        <rFont val="Calibri"/>
        <family val="2"/>
        <scheme val="minor"/>
      </rPr>
      <t xml:space="preserve"> </t>
    </r>
    <r>
      <rPr>
        <b/>
        <sz val="12"/>
        <color theme="1"/>
        <rFont val="Calibri"/>
        <family val="2"/>
        <scheme val="minor"/>
      </rPr>
      <t>(column D)</t>
    </r>
    <r>
      <rPr>
        <sz val="12"/>
        <color theme="1"/>
        <rFont val="Calibri"/>
        <family val="2"/>
        <scheme val="minor"/>
      </rPr>
      <t>.</t>
    </r>
  </si>
  <si>
    <r>
      <t xml:space="preserve">4. Please </t>
    </r>
    <r>
      <rPr>
        <b/>
        <sz val="12"/>
        <color theme="1"/>
        <rFont val="Calibri"/>
        <family val="2"/>
        <scheme val="minor"/>
      </rPr>
      <t>type in the weight of each section</t>
    </r>
    <r>
      <rPr>
        <sz val="12"/>
        <color theme="1"/>
        <rFont val="Calibri"/>
        <family val="2"/>
        <scheme val="minor"/>
      </rPr>
      <t xml:space="preserve"> as a percentage of the total into cells </t>
    </r>
    <r>
      <rPr>
        <b/>
        <sz val="12"/>
        <color theme="1"/>
        <rFont val="Calibri"/>
        <family val="2"/>
        <scheme val="minor"/>
      </rPr>
      <t>C65-C68</t>
    </r>
    <r>
      <rPr>
        <sz val="12"/>
        <color theme="1"/>
        <rFont val="Calibri"/>
        <family val="2"/>
        <scheme val="minor"/>
      </rPr>
      <t xml:space="preserve">. </t>
    </r>
  </si>
  <si>
    <t>Note: You can define up to 40 criteria, 10 per section. The tool also works if you define less than 40 criteria or leave</t>
  </si>
  <si>
    <t>some of the sections empty.</t>
  </si>
  <si>
    <t>Section xy: add title</t>
  </si>
  <si>
    <t>Weight in %</t>
  </si>
  <si>
    <t>Is this a pass/fail criteria?</t>
  </si>
  <si>
    <t>Please add your criteria here or copy paste sample criteria from step 2</t>
  </si>
  <si>
    <t>1.10</t>
  </si>
  <si>
    <r>
      <t xml:space="preserve">Total </t>
    </r>
    <r>
      <rPr>
        <b/>
        <sz val="12"/>
        <color theme="1"/>
        <rFont val="Calibri"/>
        <family val="2"/>
        <scheme val="minor"/>
      </rPr>
      <t>(should be 100)</t>
    </r>
  </si>
  <si>
    <t>2.10</t>
  </si>
  <si>
    <t>3.10</t>
  </si>
  <si>
    <t>4.10</t>
  </si>
  <si>
    <t>Weight of each section in percent</t>
  </si>
  <si>
    <t>Total (should be 100)</t>
  </si>
  <si>
    <t>Notes: In the next step, each criterion can be rated from 1-5, except for "pass/fail" criteria which can be rated "Yes" or "No" and, if desired, also 1-5.
            The score for each criterion will be calculated by multiplying the rating (for example "3") by the relative weight in % (for example 40%, or 0.4).
            The final score will also take into account the weights you assign above for each section.</t>
  </si>
  <si>
    <t>Step 3: Rate the project(s)</t>
  </si>
  <si>
    <r>
      <t xml:space="preserve">1. Please </t>
    </r>
    <r>
      <rPr>
        <b/>
        <sz val="12"/>
        <color theme="1"/>
        <rFont val="Calibri"/>
        <family val="2"/>
        <scheme val="minor"/>
      </rPr>
      <t>type in a short name of each project that you are assessing</t>
    </r>
    <r>
      <rPr>
        <sz val="12"/>
        <color theme="1"/>
        <rFont val="Calibri"/>
        <family val="2"/>
        <scheme val="minor"/>
      </rPr>
      <t xml:space="preserve">. </t>
    </r>
  </si>
  <si>
    <r>
      <t xml:space="preserve">2. For each criterion please </t>
    </r>
    <r>
      <rPr>
        <b/>
        <sz val="12"/>
        <color theme="1"/>
        <rFont val="Calibri"/>
        <family val="2"/>
        <scheme val="minor"/>
      </rPr>
      <t>type in your rating into column C</t>
    </r>
    <r>
      <rPr>
        <sz val="12"/>
        <color theme="1"/>
        <rFont val="Calibri"/>
        <family val="2"/>
        <scheme val="minor"/>
      </rPr>
      <t>. Type in a rating of 1 (worst), 2, 3, 4 or 5 (best).</t>
    </r>
  </si>
  <si>
    <r>
      <t xml:space="preserve">3. For each "pass/fail" criterion, </t>
    </r>
    <r>
      <rPr>
        <b/>
        <sz val="12"/>
        <color theme="1"/>
        <rFont val="Calibri"/>
        <family val="2"/>
        <scheme val="minor"/>
      </rPr>
      <t>please enter "Yes" or "No" into column D</t>
    </r>
    <r>
      <rPr>
        <sz val="12"/>
        <color theme="1"/>
        <rFont val="Calibri"/>
        <family val="2"/>
        <scheme val="minor"/>
      </rPr>
      <t>. "No" means that this project is not viable.</t>
    </r>
  </si>
  <si>
    <t>Note: You can rate up to 5 project ideas at the same time.</t>
  </si>
  <si>
    <t xml:space="preserve">          If you would like to rate more than 5 projects, simply use two or more excel files with the same criteria.</t>
  </si>
  <si>
    <t>Short name project #1</t>
  </si>
  <si>
    <t>Project ID</t>
  </si>
  <si>
    <t>Short name project #2</t>
  </si>
  <si>
    <t>Short name project #3</t>
  </si>
  <si>
    <t>Short name project #4</t>
  </si>
  <si>
    <t>Short name project #5</t>
  </si>
  <si>
    <t>please add name</t>
  </si>
  <si>
    <t>xyz</t>
  </si>
  <si>
    <t>Rating</t>
  </si>
  <si>
    <t>Pass/fail</t>
  </si>
  <si>
    <t/>
  </si>
  <si>
    <t>Step 4: Assess the results</t>
  </si>
  <si>
    <t>The results of your rating and assessment are available below (cell 76). First the numeric results are presented, followed by a few graphs for</t>
  </si>
  <si>
    <t>illustration.</t>
  </si>
  <si>
    <t>Your comments</t>
  </si>
  <si>
    <t>Score</t>
  </si>
  <si>
    <t>Pass/Fail</t>
  </si>
  <si>
    <t>Total score for category 1.1. (max = 5)</t>
  </si>
  <si>
    <t>Total score for category 1.2. (max = 5)</t>
  </si>
  <si>
    <t>Total score for category 1.3. (max = 5)</t>
  </si>
  <si>
    <t>Total score for category 1.4. (max = 5)</t>
  </si>
  <si>
    <t>Total score</t>
  </si>
  <si>
    <t>Total score of this project idea (max = 5):</t>
  </si>
  <si>
    <t>Overall result regarding pass/fail criteria:</t>
  </si>
  <si>
    <r>
      <t xml:space="preserve">You can </t>
    </r>
    <r>
      <rPr>
        <b/>
        <sz val="12"/>
        <color theme="1"/>
        <rFont val="Calibri"/>
        <family val="2"/>
        <scheme val="minor"/>
      </rPr>
      <t>print the results or copy-paste the results into a separate excel sheet</t>
    </r>
    <r>
      <rPr>
        <sz val="12"/>
        <color theme="1"/>
        <rFont val="Calibri"/>
        <family val="2"/>
        <scheme val="minor"/>
      </rPr>
      <t>. Tip: For pasting try the "Paste Value &amp; Source Formatting" command.</t>
    </r>
  </si>
  <si>
    <t>Below please find a few charts to illustrate your results.</t>
  </si>
  <si>
    <t>Many thanks for using the CPDAE Project prioritization tool.</t>
  </si>
  <si>
    <t>Overview of the project(s) assessed</t>
  </si>
  <si>
    <t>Project name</t>
  </si>
  <si>
    <t>Project #1</t>
  </si>
  <si>
    <t>Project #2</t>
  </si>
  <si>
    <t>Project #3</t>
  </si>
  <si>
    <t>Project #4</t>
  </si>
  <si>
    <t>Project #5</t>
  </si>
  <si>
    <t>Breakdown of score per section</t>
  </si>
  <si>
    <t>Section 1</t>
  </si>
  <si>
    <t>Section 2</t>
  </si>
  <si>
    <t>Section 3</t>
  </si>
  <si>
    <t>Section 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</si>
</sst>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3">
    <font>
      <sz val="12"/>
      <color theme="1"/>
      <name val="Calibri"/>
      <family val="2"/>
      <scheme val="minor"/>
    </font>
    <font>
      <b/>
      <sz val="14"/>
      <color theme="1"/>
      <name val="Calibri"/>
      <family val="2"/>
      <scheme val="minor"/>
    </font>
    <font>
      <b/>
      <sz val="12"/>
      <color theme="1"/>
      <name val="Calibri"/>
      <family val="2"/>
      <scheme val="minor"/>
    </font>
    <font>
      <sz val="12"/>
      <color theme="0" tint="-0.249977111117893"/>
      <name val="Calibri"/>
      <family val="2"/>
      <scheme val="minor"/>
    </font>
    <font>
      <sz val="12"/>
      <color theme="0"/>
      <name val="Calibri"/>
      <family val="2"/>
      <scheme val="minor"/>
    </font>
    <font>
      <u/>
      <sz val="12"/>
      <color theme="1"/>
      <name val="Calibri"/>
      <family val="2"/>
      <scheme val="minor"/>
    </font>
    <font>
      <i/>
      <sz val="12"/>
      <color theme="1"/>
      <name val="Calibri"/>
      <family val="2"/>
      <scheme val="minor"/>
    </font>
    <font>
      <sz val="12"/>
      <color theme="0" tint="-0.14999847407452621"/>
      <name val="Calibri"/>
      <family val="2"/>
      <scheme val="minor"/>
    </font>
    <font>
      <sz val="20"/>
      <color theme="1"/>
      <name val="Calibri"/>
      <family val="2"/>
      <scheme val="minor"/>
    </font>
    <font>
      <b/>
      <u/>
      <sz val="20"/>
      <color theme="1"/>
      <name val="Calibri"/>
      <family val="2"/>
      <scheme val="minor"/>
    </font>
    <font>
      <b/>
      <sz val="14"/>
      <color theme="0"/>
      <name val="Calibri"/>
      <family val="2"/>
      <scheme val="minor"/>
    </font>
    <font>
      <b/>
      <sz val="20"/>
      <color theme="0"/>
      <name val="Calibri"/>
      <family val="2"/>
      <scheme val="minor"/>
    </font>
    <font>
      <b/>
      <sz val="12"/>
      <color theme="0"/>
      <name val="Calibri"/>
      <family val="2"/>
      <scheme val="minor"/>
    </font>
    <font>
      <sz val="12"/>
      <color rgb="FFFCC6C0"/>
      <name val="Calibri"/>
      <family val="2"/>
      <scheme val="minor"/>
    </font>
    <font>
      <b/>
      <u/>
      <sz val="12"/>
      <color theme="1"/>
      <name val="Calibri"/>
      <family val="2"/>
      <scheme val="minor"/>
    </font>
    <font>
      <b/>
      <sz val="60"/>
      <color theme="0"/>
      <name val="Calibri"/>
      <family val="2"/>
      <scheme val="minor"/>
    </font>
    <font>
      <u/>
      <sz val="12"/>
      <color theme="10"/>
      <name val="Calibri"/>
      <family val="2"/>
      <scheme val="minor"/>
    </font>
    <font>
      <b/>
      <u/>
      <sz val="12"/>
      <color theme="4"/>
      <name val="Calibri"/>
      <family val="2"/>
      <scheme val="minor"/>
    </font>
    <font>
      <b/>
      <sz val="16"/>
      <color theme="1"/>
      <name val="Calibri"/>
      <family val="2"/>
      <scheme val="minor"/>
    </font>
    <font>
      <u/>
      <sz val="9"/>
      <color theme="0"/>
      <name val="Calibri"/>
      <family val="2"/>
      <scheme val="minor"/>
    </font>
    <font>
      <b/>
      <sz val="48"/>
      <color theme="0"/>
      <name val="Calibri"/>
      <family val="2"/>
      <scheme val="minor"/>
    </font>
    <font>
      <sz val="12"/>
      <color rgb="FF000000"/>
      <name val="Calibri"/>
      <scheme val="minor"/>
    </font>
    <font>
      <b/>
      <sz val="12"/>
      <color rgb="FF000000"/>
      <name val="Calibri"/>
      <scheme val="minor"/>
    </font>
  </fonts>
  <fills count="7">
    <fill>
      <patternFill patternType="none"/>
    </fill>
    <fill>
      <patternFill patternType="gray125"/>
    </fill>
    <fill>
      <patternFill patternType="solid">
        <fgColor theme="7" tint="0.79998168889431442"/>
        <bgColor indexed="64"/>
      </patternFill>
    </fill>
    <fill>
      <patternFill patternType="solid">
        <fgColor theme="9"/>
        <bgColor indexed="64"/>
      </patternFill>
    </fill>
    <fill>
      <patternFill patternType="solid">
        <fgColor theme="4"/>
        <bgColor indexed="64"/>
      </patternFill>
    </fill>
    <fill>
      <patternFill patternType="solid">
        <fgColor theme="8" tint="0.79998168889431442"/>
        <bgColor indexed="64"/>
      </patternFill>
    </fill>
    <fill>
      <patternFill patternType="solid">
        <fgColor theme="9" tint="0.79998168889431442"/>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indexed="64"/>
      </top>
      <bottom style="double">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hair">
        <color auto="1"/>
      </bottom>
      <diagonal/>
    </border>
    <border>
      <left style="medium">
        <color indexed="64"/>
      </left>
      <right style="medium">
        <color indexed="64"/>
      </right>
      <top style="hair">
        <color auto="1"/>
      </top>
      <bottom style="hair">
        <color auto="1"/>
      </bottom>
      <diagonal/>
    </border>
    <border>
      <left style="medium">
        <color indexed="64"/>
      </left>
      <right style="medium">
        <color indexed="64"/>
      </right>
      <top style="hair">
        <color auto="1"/>
      </top>
      <bottom style="medium">
        <color indexed="64"/>
      </bottom>
      <diagonal/>
    </border>
    <border>
      <left/>
      <right/>
      <top style="medium">
        <color indexed="64"/>
      </top>
      <bottom/>
      <diagonal/>
    </border>
    <border>
      <left/>
      <right/>
      <top style="thin">
        <color indexed="10"/>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medium">
        <color indexed="64"/>
      </bottom>
      <diagonal/>
    </border>
  </borders>
  <cellStyleXfs count="2">
    <xf numFmtId="0" fontId="0" fillId="0" borderId="0"/>
    <xf numFmtId="0" fontId="16" fillId="0" borderId="0" applyNumberFormat="0" applyFill="0" applyBorder="0" applyAlignment="0" applyProtection="0"/>
  </cellStyleXfs>
  <cellXfs count="137">
    <xf numFmtId="0" fontId="0" fillId="0" borderId="0" xfId="0"/>
    <xf numFmtId="0" fontId="0" fillId="0" borderId="0" xfId="0" applyAlignment="1">
      <alignment wrapText="1"/>
    </xf>
    <xf numFmtId="0" fontId="5" fillId="0" borderId="0" xfId="0" applyFont="1" applyAlignment="1">
      <alignment wrapText="1"/>
    </xf>
    <xf numFmtId="0" fontId="0" fillId="0" borderId="2" xfId="0" applyBorder="1"/>
    <xf numFmtId="0" fontId="6" fillId="0" borderId="0" xfId="0" applyFont="1" applyAlignment="1">
      <alignment wrapText="1"/>
    </xf>
    <xf numFmtId="0" fontId="0" fillId="0" borderId="0" xfId="0" applyAlignment="1">
      <alignment horizontal="right"/>
    </xf>
    <xf numFmtId="1" fontId="0" fillId="0" borderId="0" xfId="0" applyNumberFormat="1"/>
    <xf numFmtId="0" fontId="0" fillId="0" borderId="0" xfId="0" applyAlignment="1">
      <alignment horizontal="right" vertical="top"/>
    </xf>
    <xf numFmtId="0" fontId="0" fillId="0" borderId="0" xfId="0" quotePrefix="1" applyAlignment="1">
      <alignment horizontal="right" vertical="top"/>
    </xf>
    <xf numFmtId="0" fontId="1" fillId="0" borderId="0" xfId="0" applyFont="1" applyAlignment="1">
      <alignment wrapText="1"/>
    </xf>
    <xf numFmtId="0" fontId="2" fillId="0" borderId="0" xfId="0" applyFont="1" applyAlignment="1">
      <alignment horizontal="right"/>
    </xf>
    <xf numFmtId="0" fontId="0" fillId="0" borderId="0" xfId="0" applyAlignment="1">
      <alignment horizontal="right" wrapText="1"/>
    </xf>
    <xf numFmtId="0" fontId="0" fillId="0" borderId="0" xfId="0" applyAlignment="1">
      <alignment horizontal="left"/>
    </xf>
    <xf numFmtId="0" fontId="0" fillId="0" borderId="0" xfId="0" applyAlignment="1">
      <alignment horizontal="left" wrapText="1"/>
    </xf>
    <xf numFmtId="0" fontId="2" fillId="0" borderId="0" xfId="0" applyFont="1" applyAlignment="1">
      <alignment wrapText="1"/>
    </xf>
    <xf numFmtId="0" fontId="2" fillId="0" borderId="0" xfId="0" applyFont="1"/>
    <xf numFmtId="0" fontId="7" fillId="0" borderId="0" xfId="0" applyFont="1"/>
    <xf numFmtId="0" fontId="4" fillId="0" borderId="0" xfId="0" applyFont="1"/>
    <xf numFmtId="0" fontId="4" fillId="0" borderId="0" xfId="0" applyFont="1" applyAlignment="1">
      <alignment wrapText="1"/>
    </xf>
    <xf numFmtId="0" fontId="0" fillId="0" borderId="0" xfId="0" applyAlignment="1">
      <alignment horizontal="right" vertical="top" wrapText="1"/>
    </xf>
    <xf numFmtId="0" fontId="0" fillId="2" borderId="19" xfId="0" applyFill="1" applyBorder="1" applyProtection="1">
      <protection locked="0"/>
    </xf>
    <xf numFmtId="0" fontId="0" fillId="2" borderId="20" xfId="0" applyFill="1" applyBorder="1" applyProtection="1">
      <protection locked="0"/>
    </xf>
    <xf numFmtId="0" fontId="0" fillId="2" borderId="21" xfId="0" applyFill="1" applyBorder="1" applyProtection="1">
      <protection locked="0"/>
    </xf>
    <xf numFmtId="164" fontId="0" fillId="0" borderId="0" xfId="0" applyNumberFormat="1"/>
    <xf numFmtId="0" fontId="0" fillId="3" borderId="3" xfId="0" applyFill="1" applyBorder="1"/>
    <xf numFmtId="0" fontId="0" fillId="3" borderId="22" xfId="0" applyFill="1" applyBorder="1"/>
    <xf numFmtId="0" fontId="0" fillId="3" borderId="13" xfId="0" applyFill="1" applyBorder="1"/>
    <xf numFmtId="0" fontId="8" fillId="3" borderId="14" xfId="0" applyFont="1" applyFill="1" applyBorder="1"/>
    <xf numFmtId="0" fontId="9" fillId="3" borderId="0" xfId="0" applyFont="1" applyFill="1"/>
    <xf numFmtId="0" fontId="0" fillId="3" borderId="15" xfId="0" applyFill="1" applyBorder="1"/>
    <xf numFmtId="0" fontId="8" fillId="3" borderId="14" xfId="0" applyFont="1" applyFill="1" applyBorder="1" applyAlignment="1">
      <alignment horizontal="right"/>
    </xf>
    <xf numFmtId="0" fontId="8" fillId="3" borderId="0" xfId="0" applyFont="1" applyFill="1"/>
    <xf numFmtId="0" fontId="8" fillId="3" borderId="15" xfId="0" applyFont="1" applyFill="1" applyBorder="1"/>
    <xf numFmtId="0" fontId="0" fillId="3" borderId="17" xfId="0" applyFill="1" applyBorder="1"/>
    <xf numFmtId="0" fontId="0" fillId="3" borderId="2" xfId="0" applyFill="1" applyBorder="1"/>
    <xf numFmtId="0" fontId="0" fillId="3" borderId="18" xfId="0" applyFill="1" applyBorder="1"/>
    <xf numFmtId="0" fontId="0" fillId="0" borderId="1" xfId="0" applyBorder="1" applyProtection="1">
      <protection locked="0"/>
    </xf>
    <xf numFmtId="0" fontId="0" fillId="0" borderId="7" xfId="0" applyBorder="1" applyAlignment="1" applyProtection="1">
      <alignment horizontal="right"/>
      <protection locked="0"/>
    </xf>
    <xf numFmtId="0" fontId="0" fillId="0" borderId="9" xfId="0" applyBorder="1" applyProtection="1">
      <protection locked="0"/>
    </xf>
    <xf numFmtId="0" fontId="0" fillId="0" borderId="10" xfId="0" applyBorder="1" applyAlignment="1" applyProtection="1">
      <alignment horizontal="right"/>
      <protection locked="0"/>
    </xf>
    <xf numFmtId="1" fontId="0" fillId="0" borderId="1" xfId="0" applyNumberFormat="1" applyBorder="1" applyProtection="1">
      <protection locked="0"/>
    </xf>
    <xf numFmtId="1" fontId="0" fillId="0" borderId="9" xfId="0" applyNumberFormat="1" applyBorder="1" applyProtection="1">
      <protection locked="0"/>
    </xf>
    <xf numFmtId="0" fontId="0" fillId="0" borderId="33" xfId="0" applyBorder="1"/>
    <xf numFmtId="0" fontId="0" fillId="0" borderId="2" xfId="0" applyBorder="1" applyAlignment="1">
      <alignment horizontal="right"/>
    </xf>
    <xf numFmtId="0" fontId="0" fillId="0" borderId="33" xfId="0" applyBorder="1" applyAlignment="1">
      <alignment horizontal="right"/>
    </xf>
    <xf numFmtId="0" fontId="4" fillId="4" borderId="0" xfId="0" applyFont="1" applyFill="1"/>
    <xf numFmtId="0" fontId="0" fillId="4" borderId="23" xfId="0" applyFill="1" applyBorder="1"/>
    <xf numFmtId="0" fontId="0" fillId="4" borderId="0" xfId="0" applyFill="1"/>
    <xf numFmtId="0" fontId="10" fillId="4" borderId="0" xfId="0" applyFont="1" applyFill="1"/>
    <xf numFmtId="0" fontId="11" fillId="4" borderId="0" xfId="0" applyFont="1" applyFill="1" applyAlignment="1">
      <alignment vertical="top"/>
    </xf>
    <xf numFmtId="0" fontId="0" fillId="5" borderId="0" xfId="0" applyFill="1"/>
    <xf numFmtId="0" fontId="0" fillId="5" borderId="2" xfId="0" applyFill="1" applyBorder="1"/>
    <xf numFmtId="0" fontId="1" fillId="5" borderId="2" xfId="0" applyFont="1" applyFill="1" applyBorder="1"/>
    <xf numFmtId="0" fontId="2" fillId="0" borderId="0" xfId="0" applyFont="1" applyAlignment="1">
      <alignment horizontal="left" vertical="center"/>
    </xf>
    <xf numFmtId="0" fontId="17" fillId="0" borderId="0" xfId="1" applyFont="1"/>
    <xf numFmtId="0" fontId="17" fillId="0" borderId="0" xfId="1" applyFont="1" applyAlignment="1">
      <alignment wrapText="1"/>
    </xf>
    <xf numFmtId="0" fontId="15" fillId="4" borderId="0" xfId="0" applyFont="1" applyFill="1" applyAlignment="1">
      <alignment vertical="top" wrapText="1"/>
    </xf>
    <xf numFmtId="0" fontId="0" fillId="5" borderId="0" xfId="0" applyFill="1" applyAlignment="1">
      <alignment wrapText="1"/>
    </xf>
    <xf numFmtId="0" fontId="13" fillId="5" borderId="0" xfId="0" applyFont="1" applyFill="1" applyAlignment="1">
      <alignment horizontal="right"/>
    </xf>
    <xf numFmtId="0" fontId="10" fillId="5" borderId="0" xfId="0" applyFont="1" applyFill="1" applyAlignment="1">
      <alignment wrapText="1"/>
    </xf>
    <xf numFmtId="0" fontId="1" fillId="5" borderId="0" xfId="0" applyFont="1" applyFill="1" applyAlignment="1">
      <alignment wrapText="1"/>
    </xf>
    <xf numFmtId="0" fontId="0" fillId="5" borderId="0" xfId="0" applyFill="1" applyAlignment="1">
      <alignment vertical="top" wrapText="1"/>
    </xf>
    <xf numFmtId="0" fontId="18" fillId="5" borderId="0" xfId="0" applyFont="1" applyFill="1" applyAlignment="1">
      <alignment wrapText="1"/>
    </xf>
    <xf numFmtId="0" fontId="12" fillId="4" borderId="3" xfId="0" applyFont="1" applyFill="1" applyBorder="1" applyAlignment="1" applyProtection="1">
      <alignment wrapText="1"/>
      <protection locked="0"/>
    </xf>
    <xf numFmtId="0" fontId="2" fillId="4" borderId="22" xfId="0" applyFont="1" applyFill="1" applyBorder="1" applyAlignment="1" applyProtection="1">
      <alignment wrapText="1"/>
      <protection locked="0"/>
    </xf>
    <xf numFmtId="0" fontId="4" fillId="4" borderId="4" xfId="0" applyFont="1" applyFill="1" applyBorder="1" applyAlignment="1">
      <alignment horizontal="right"/>
    </xf>
    <xf numFmtId="0" fontId="4" fillId="4" borderId="5" xfId="0" applyFont="1" applyFill="1" applyBorder="1" applyAlignment="1">
      <alignment horizontal="right" wrapText="1"/>
    </xf>
    <xf numFmtId="0" fontId="12" fillId="4" borderId="22" xfId="0" applyFont="1" applyFill="1" applyBorder="1" applyAlignment="1" applyProtection="1">
      <alignment wrapText="1"/>
      <protection locked="0"/>
    </xf>
    <xf numFmtId="1" fontId="4" fillId="4" borderId="0" xfId="0" applyNumberFormat="1" applyFont="1" applyFill="1"/>
    <xf numFmtId="0" fontId="13" fillId="5" borderId="0" xfId="0" applyFont="1" applyFill="1"/>
    <xf numFmtId="0" fontId="6" fillId="5" borderId="0" xfId="0" applyFont="1" applyFill="1" applyAlignment="1">
      <alignment wrapText="1"/>
    </xf>
    <xf numFmtId="0" fontId="3" fillId="5" borderId="0" xfId="0" applyFont="1" applyFill="1"/>
    <xf numFmtId="0" fontId="0" fillId="5" borderId="0" xfId="0" applyFill="1" applyAlignment="1">
      <alignment horizontal="center"/>
    </xf>
    <xf numFmtId="0" fontId="0" fillId="5" borderId="0" xfId="0" applyFill="1" applyAlignment="1">
      <alignment horizontal="left"/>
    </xf>
    <xf numFmtId="0" fontId="4" fillId="4" borderId="1" xfId="0" applyFont="1" applyFill="1" applyBorder="1" applyAlignment="1">
      <alignment horizontal="left" vertical="top" wrapText="1"/>
    </xf>
    <xf numFmtId="0" fontId="4" fillId="4" borderId="1" xfId="0" applyFont="1" applyFill="1" applyBorder="1" applyAlignment="1">
      <alignment horizontal="right"/>
    </xf>
    <xf numFmtId="0" fontId="12" fillId="4" borderId="0" xfId="0" applyFont="1" applyFill="1" applyAlignment="1">
      <alignment wrapText="1"/>
    </xf>
    <xf numFmtId="164" fontId="12" fillId="4" borderId="28" xfId="0" applyNumberFormat="1" applyFont="1" applyFill="1" applyBorder="1" applyAlignment="1">
      <alignment horizontal="right"/>
    </xf>
    <xf numFmtId="0" fontId="4" fillId="4" borderId="18" xfId="0" applyFont="1" applyFill="1" applyBorder="1" applyAlignment="1">
      <alignment horizontal="right"/>
    </xf>
    <xf numFmtId="0" fontId="12" fillId="4" borderId="14" xfId="0" applyFont="1" applyFill="1" applyBorder="1" applyAlignment="1">
      <alignment horizontal="right"/>
    </xf>
    <xf numFmtId="0" fontId="12" fillId="4" borderId="15" xfId="0" applyFont="1" applyFill="1" applyBorder="1" applyAlignment="1">
      <alignment horizontal="right"/>
    </xf>
    <xf numFmtId="0" fontId="0" fillId="5" borderId="0" xfId="0" applyFill="1" applyAlignment="1">
      <alignment horizontal="left" vertical="top" wrapText="1"/>
    </xf>
    <xf numFmtId="164" fontId="0" fillId="5" borderId="14" xfId="0" applyNumberFormat="1" applyFill="1" applyBorder="1" applyAlignment="1">
      <alignment horizontal="right"/>
    </xf>
    <xf numFmtId="0" fontId="0" fillId="5" borderId="15" xfId="0" applyFill="1" applyBorder="1" applyAlignment="1">
      <alignment horizontal="right"/>
    </xf>
    <xf numFmtId="164" fontId="0" fillId="5" borderId="14" xfId="0" applyNumberFormat="1" applyFill="1" applyBorder="1"/>
    <xf numFmtId="164" fontId="12" fillId="4" borderId="28" xfId="0" applyNumberFormat="1" applyFont="1" applyFill="1" applyBorder="1"/>
    <xf numFmtId="0" fontId="4" fillId="4" borderId="18" xfId="0" applyFont="1" applyFill="1" applyBorder="1"/>
    <xf numFmtId="0" fontId="4" fillId="4" borderId="14" xfId="0" applyFont="1" applyFill="1" applyBorder="1"/>
    <xf numFmtId="0" fontId="12" fillId="4" borderId="0" xfId="0" applyFont="1" applyFill="1"/>
    <xf numFmtId="0" fontId="4" fillId="4" borderId="15" xfId="0" applyFont="1" applyFill="1" applyBorder="1"/>
    <xf numFmtId="0" fontId="10" fillId="4" borderId="0" xfId="0" applyFont="1" applyFill="1" applyAlignment="1">
      <alignment wrapText="1"/>
    </xf>
    <xf numFmtId="164" fontId="10" fillId="4" borderId="16" xfId="0" applyNumberFormat="1" applyFont="1" applyFill="1" applyBorder="1"/>
    <xf numFmtId="0" fontId="10" fillId="4" borderId="17" xfId="0" applyFont="1" applyFill="1" applyBorder="1" applyAlignment="1">
      <alignment horizontal="right"/>
    </xf>
    <xf numFmtId="0" fontId="0" fillId="5" borderId="15" xfId="0" applyFill="1" applyBorder="1"/>
    <xf numFmtId="0" fontId="19" fillId="4" borderId="0" xfId="1" applyFont="1" applyFill="1"/>
    <xf numFmtId="0" fontId="4" fillId="0" borderId="2" xfId="0" applyFont="1" applyBorder="1" applyAlignment="1">
      <alignment horizontal="right"/>
    </xf>
    <xf numFmtId="0" fontId="2" fillId="6" borderId="3" xfId="0" applyFont="1" applyFill="1" applyBorder="1" applyAlignment="1" applyProtection="1">
      <alignment horizontal="left" vertical="center" wrapText="1"/>
      <protection locked="0"/>
    </xf>
    <xf numFmtId="0" fontId="0" fillId="6" borderId="6" xfId="0" applyFill="1" applyBorder="1" applyAlignment="1" applyProtection="1">
      <alignment horizontal="left" vertical="top" wrapText="1"/>
      <protection locked="0"/>
    </xf>
    <xf numFmtId="0" fontId="0" fillId="6" borderId="1" xfId="0" applyFill="1" applyBorder="1" applyProtection="1">
      <protection locked="0"/>
    </xf>
    <xf numFmtId="0" fontId="0" fillId="6" borderId="7" xfId="0" applyFill="1" applyBorder="1" applyAlignment="1" applyProtection="1">
      <alignment horizontal="right"/>
      <protection locked="0"/>
    </xf>
    <xf numFmtId="0" fontId="0" fillId="6" borderId="8" xfId="0" applyFill="1" applyBorder="1" applyAlignment="1" applyProtection="1">
      <alignment horizontal="left" vertical="top" wrapText="1"/>
      <protection locked="0"/>
    </xf>
    <xf numFmtId="0" fontId="0" fillId="6" borderId="9" xfId="0" applyFill="1" applyBorder="1" applyProtection="1">
      <protection locked="0"/>
    </xf>
    <xf numFmtId="0" fontId="0" fillId="6" borderId="10" xfId="0" applyFill="1" applyBorder="1" applyAlignment="1" applyProtection="1">
      <alignment horizontal="right"/>
      <protection locked="0"/>
    </xf>
    <xf numFmtId="0" fontId="2" fillId="6" borderId="3" xfId="0" applyFont="1" applyFill="1" applyBorder="1" applyAlignment="1" applyProtection="1">
      <alignment wrapText="1"/>
      <protection locked="0"/>
    </xf>
    <xf numFmtId="1" fontId="0" fillId="6" borderId="1" xfId="0" applyNumberFormat="1" applyFill="1" applyBorder="1" applyProtection="1">
      <protection locked="0"/>
    </xf>
    <xf numFmtId="1" fontId="0" fillId="6" borderId="9" xfId="0" applyNumberFormat="1" applyFill="1" applyBorder="1" applyProtection="1">
      <protection locked="0"/>
    </xf>
    <xf numFmtId="1" fontId="0" fillId="6" borderId="11" xfId="0" applyNumberFormat="1" applyFill="1" applyBorder="1" applyProtection="1">
      <protection locked="0"/>
    </xf>
    <xf numFmtId="1" fontId="0" fillId="6" borderId="12" xfId="0" applyNumberFormat="1" applyFill="1" applyBorder="1" applyProtection="1">
      <protection locked="0"/>
    </xf>
    <xf numFmtId="0" fontId="0" fillId="6" borderId="1" xfId="0" applyFill="1" applyBorder="1" applyAlignment="1" applyProtection="1">
      <alignment horizontal="right"/>
      <protection locked="0"/>
    </xf>
    <xf numFmtId="0" fontId="0" fillId="6" borderId="1" xfId="0" applyFill="1" applyBorder="1" applyAlignment="1" applyProtection="1">
      <alignment horizontal="center"/>
      <protection locked="0"/>
    </xf>
    <xf numFmtId="0" fontId="0" fillId="0" borderId="26" xfId="0" applyBorder="1" applyAlignment="1" applyProtection="1">
      <alignment horizontal="left" vertical="top" wrapText="1"/>
      <protection locked="0"/>
    </xf>
    <xf numFmtId="0" fontId="0" fillId="0" borderId="27" xfId="0" applyBorder="1" applyAlignment="1" applyProtection="1">
      <alignment horizontal="left" vertical="top" wrapText="1"/>
      <protection locked="0"/>
    </xf>
    <xf numFmtId="0" fontId="0" fillId="0" borderId="24" xfId="0" applyBorder="1" applyAlignment="1" applyProtection="1">
      <alignment horizontal="left" vertical="top" wrapText="1"/>
      <protection locked="0"/>
    </xf>
    <xf numFmtId="0" fontId="0" fillId="0" borderId="28" xfId="0" applyBorder="1" applyAlignment="1" applyProtection="1">
      <alignment horizontal="left" vertical="top" wrapText="1"/>
      <protection locked="0"/>
    </xf>
    <xf numFmtId="0" fontId="0" fillId="0" borderId="29" xfId="0" applyBorder="1" applyAlignment="1" applyProtection="1">
      <alignment horizontal="left" vertical="top" wrapText="1"/>
      <protection locked="0"/>
    </xf>
    <xf numFmtId="0" fontId="0" fillId="0" borderId="25" xfId="0" applyBorder="1" applyAlignment="1" applyProtection="1">
      <alignment horizontal="left" vertical="top" wrapText="1"/>
      <protection locked="0"/>
    </xf>
    <xf numFmtId="0" fontId="12" fillId="4" borderId="30" xfId="0" applyFont="1" applyFill="1" applyBorder="1" applyAlignment="1" applyProtection="1">
      <alignment horizontal="left" wrapText="1"/>
      <protection locked="0"/>
    </xf>
    <xf numFmtId="0" fontId="12" fillId="4" borderId="31" xfId="0" applyFont="1" applyFill="1" applyBorder="1" applyAlignment="1" applyProtection="1">
      <alignment horizontal="left" wrapText="1"/>
      <protection locked="0"/>
    </xf>
    <xf numFmtId="0" fontId="12" fillId="4" borderId="32" xfId="0" applyFont="1" applyFill="1" applyBorder="1" applyAlignment="1" applyProtection="1">
      <alignment horizontal="left" wrapText="1"/>
      <protection locked="0"/>
    </xf>
    <xf numFmtId="0" fontId="12" fillId="4" borderId="30" xfId="0" applyFont="1" applyFill="1" applyBorder="1" applyAlignment="1" applyProtection="1">
      <alignment horizontal="left" vertical="center" wrapText="1"/>
      <protection locked="0"/>
    </xf>
    <xf numFmtId="0" fontId="12" fillId="4" borderId="31" xfId="0" applyFont="1" applyFill="1" applyBorder="1" applyAlignment="1" applyProtection="1">
      <alignment horizontal="left" vertical="center" wrapText="1"/>
      <protection locked="0"/>
    </xf>
    <xf numFmtId="0" fontId="12" fillId="4" borderId="32" xfId="0" applyFont="1" applyFill="1" applyBorder="1" applyAlignment="1" applyProtection="1">
      <alignment horizontal="left" vertical="center" wrapText="1"/>
      <protection locked="0"/>
    </xf>
    <xf numFmtId="0" fontId="6" fillId="5" borderId="0" xfId="0" applyFont="1" applyFill="1" applyAlignment="1">
      <alignment horizontal="left" vertical="center" wrapText="1"/>
    </xf>
    <xf numFmtId="0" fontId="0" fillId="0" borderId="26" xfId="0" applyBorder="1" applyAlignment="1" applyProtection="1">
      <alignment horizontal="left" vertical="center" wrapText="1"/>
      <protection locked="0"/>
    </xf>
    <xf numFmtId="0" fontId="0" fillId="0" borderId="27" xfId="0" applyBorder="1" applyAlignment="1" applyProtection="1">
      <alignment horizontal="left" vertical="center" wrapText="1"/>
      <protection locked="0"/>
    </xf>
    <xf numFmtId="0" fontId="0" fillId="0" borderId="24" xfId="0" applyBorder="1" applyAlignment="1" applyProtection="1">
      <alignment horizontal="left" vertical="center" wrapText="1"/>
      <protection locked="0"/>
    </xf>
    <xf numFmtId="0" fontId="0" fillId="0" borderId="28" xfId="0" applyBorder="1" applyAlignment="1" applyProtection="1">
      <alignment horizontal="left" vertical="center" wrapText="1"/>
      <protection locked="0"/>
    </xf>
    <xf numFmtId="0" fontId="0" fillId="0" borderId="29" xfId="0" applyBorder="1" applyAlignment="1" applyProtection="1">
      <alignment horizontal="left" vertical="center" wrapText="1"/>
      <protection locked="0"/>
    </xf>
    <xf numFmtId="0" fontId="0" fillId="0" borderId="25" xfId="0" applyBorder="1" applyAlignment="1" applyProtection="1">
      <alignment horizontal="left" vertical="center" wrapText="1"/>
      <protection locked="0"/>
    </xf>
    <xf numFmtId="0" fontId="20" fillId="4" borderId="0" xfId="0" applyFont="1" applyFill="1" applyAlignment="1">
      <alignment horizontal="center" vertical="center" wrapText="1"/>
    </xf>
    <xf numFmtId="0" fontId="0" fillId="0" borderId="0" xfId="0" applyAlignment="1">
      <alignment wrapText="1"/>
    </xf>
    <xf numFmtId="0" fontId="6" fillId="5" borderId="0" xfId="0" applyFont="1" applyFill="1" applyAlignment="1">
      <alignment wrapText="1"/>
    </xf>
    <xf numFmtId="0" fontId="0" fillId="5" borderId="0" xfId="0" applyFill="1" applyAlignment="1">
      <alignment wrapText="1"/>
    </xf>
    <xf numFmtId="0" fontId="21" fillId="5" borderId="0" xfId="0" applyFont="1" applyFill="1" applyAlignment="1">
      <alignment vertical="top" wrapText="1"/>
    </xf>
    <xf numFmtId="0" fontId="6" fillId="5" borderId="0" xfId="0" applyFont="1" applyFill="1" applyAlignment="1"/>
    <xf numFmtId="0" fontId="0" fillId="5" borderId="0" xfId="0" applyFill="1" applyAlignment="1"/>
    <xf numFmtId="0" fontId="0" fillId="0" borderId="0" xfId="0" applyAlignment="1"/>
  </cellXfs>
  <cellStyles count="2">
    <cellStyle name="Link" xfId="1" builtinId="8"/>
    <cellStyle name="Standard" xfId="0" builtinId="0"/>
  </cellStyles>
  <dxfs count="0"/>
  <tableStyles count="0" defaultTableStyle="TableStyleMedium2" defaultPivotStyle="PivotStyleLight16"/>
  <colors>
    <mruColors>
      <color rgb="FFE5F4E1"/>
      <color rgb="FFB8E2B8"/>
      <color rgb="FFAEECB1"/>
      <color rgb="FFBDFBC4"/>
      <color rgb="FFCDEBCD"/>
      <color rgb="FF9DD79D"/>
      <color rgb="FF88CE88"/>
      <color rgb="FFA4CE88"/>
      <color rgb="FF95C674"/>
      <color rgb="FFFCC6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000" b="1" i="0" u="none" strike="noStrike" kern="1200" spc="0" baseline="0">
                <a:solidFill>
                  <a:schemeClr val="tx1">
                    <a:lumMod val="65000"/>
                    <a:lumOff val="35000"/>
                  </a:schemeClr>
                </a:solidFill>
                <a:latin typeface="+mn-lt"/>
                <a:ea typeface="+mn-ea"/>
                <a:cs typeface="+mn-cs"/>
              </a:defRPr>
            </a:pPr>
            <a:r>
              <a:rPr lang="en-GB" sz="2000" b="1"/>
              <a:t>Breakdown of score for each section</a:t>
            </a:r>
          </a:p>
        </c:rich>
      </c:tx>
      <c:overlay val="0"/>
      <c:spPr>
        <a:noFill/>
        <a:ln>
          <a:noFill/>
        </a:ln>
        <a:effectLst/>
      </c:spPr>
      <c:txPr>
        <a:bodyPr rot="0" spcFirstLastPara="1" vertOverflow="ellipsis" vert="horz" wrap="square" anchor="ctr" anchorCtr="1"/>
        <a:lstStyle/>
        <a:p>
          <a:pPr>
            <a:defRPr sz="2000" b="1"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barChart>
        <c:barDir val="col"/>
        <c:grouping val="clustered"/>
        <c:varyColors val="0"/>
        <c:ser>
          <c:idx val="0"/>
          <c:order val="0"/>
          <c:tx>
            <c:strRef>
              <c:f>'Step 4 - Assess the results'!$D$133</c:f>
              <c:strCache>
                <c:ptCount val="1"/>
                <c:pt idx="0">
                  <c:v>Section 1</c:v>
                </c:pt>
              </c:strCache>
            </c:strRef>
          </c:tx>
          <c:spPr>
            <a:solidFill>
              <a:schemeClr val="accent6">
                <a:lumMod val="60000"/>
                <a:lumOff val="40000"/>
              </a:schemeClr>
            </a:solidFill>
            <a:ln>
              <a:noFill/>
            </a:ln>
            <a:effectLst/>
          </c:spPr>
          <c:invertIfNegative val="0"/>
          <c:cat>
            <c:strRef>
              <c:f>'Step 4 - Assess the results'!$C$134:$C$138</c:f>
              <c:strCache>
                <c:ptCount val="5"/>
                <c:pt idx="0">
                  <c:v>Project #1</c:v>
                </c:pt>
                <c:pt idx="1">
                  <c:v>Project #2</c:v>
                </c:pt>
                <c:pt idx="2">
                  <c:v>Project #3</c:v>
                </c:pt>
                <c:pt idx="3">
                  <c:v>Project #4</c:v>
                </c:pt>
                <c:pt idx="4">
                  <c:v>Project #5</c:v>
                </c:pt>
              </c:strCache>
            </c:strRef>
          </c:cat>
          <c:val>
            <c:numRef>
              <c:f>'Step 4 - Assess the results'!$D$134:$D$138</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2B19-8346-B468-E6761EFB486F}"/>
            </c:ext>
          </c:extLst>
        </c:ser>
        <c:ser>
          <c:idx val="1"/>
          <c:order val="1"/>
          <c:tx>
            <c:strRef>
              <c:f>'Step 4 - Assess the results'!$E$133</c:f>
              <c:strCache>
                <c:ptCount val="1"/>
                <c:pt idx="0">
                  <c:v>Section 2</c:v>
                </c:pt>
              </c:strCache>
            </c:strRef>
          </c:tx>
          <c:spPr>
            <a:solidFill>
              <a:schemeClr val="accent1">
                <a:lumMod val="60000"/>
                <a:lumOff val="40000"/>
              </a:schemeClr>
            </a:solidFill>
            <a:ln>
              <a:noFill/>
            </a:ln>
            <a:effectLst/>
          </c:spPr>
          <c:invertIfNegative val="0"/>
          <c:cat>
            <c:strRef>
              <c:f>'Step 4 - Assess the results'!$C$134:$C$138</c:f>
              <c:strCache>
                <c:ptCount val="5"/>
                <c:pt idx="0">
                  <c:v>Project #1</c:v>
                </c:pt>
                <c:pt idx="1">
                  <c:v>Project #2</c:v>
                </c:pt>
                <c:pt idx="2">
                  <c:v>Project #3</c:v>
                </c:pt>
                <c:pt idx="3">
                  <c:v>Project #4</c:v>
                </c:pt>
                <c:pt idx="4">
                  <c:v>Project #5</c:v>
                </c:pt>
              </c:strCache>
            </c:strRef>
          </c:cat>
          <c:val>
            <c:numRef>
              <c:f>'Step 4 - Assess the results'!$E$134:$E$138</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1-2B19-8346-B468-E6761EFB486F}"/>
            </c:ext>
          </c:extLst>
        </c:ser>
        <c:ser>
          <c:idx val="2"/>
          <c:order val="2"/>
          <c:tx>
            <c:strRef>
              <c:f>'Step 4 - Assess the results'!$F$133</c:f>
              <c:strCache>
                <c:ptCount val="1"/>
                <c:pt idx="0">
                  <c:v>Section 3</c:v>
                </c:pt>
              </c:strCache>
            </c:strRef>
          </c:tx>
          <c:spPr>
            <a:solidFill>
              <a:schemeClr val="accent2">
                <a:lumMod val="60000"/>
                <a:lumOff val="40000"/>
              </a:schemeClr>
            </a:solidFill>
            <a:ln>
              <a:noFill/>
            </a:ln>
            <a:effectLst/>
          </c:spPr>
          <c:invertIfNegative val="0"/>
          <c:cat>
            <c:strRef>
              <c:f>'Step 4 - Assess the results'!$C$134:$C$138</c:f>
              <c:strCache>
                <c:ptCount val="5"/>
                <c:pt idx="0">
                  <c:v>Project #1</c:v>
                </c:pt>
                <c:pt idx="1">
                  <c:v>Project #2</c:v>
                </c:pt>
                <c:pt idx="2">
                  <c:v>Project #3</c:v>
                </c:pt>
                <c:pt idx="3">
                  <c:v>Project #4</c:v>
                </c:pt>
                <c:pt idx="4">
                  <c:v>Project #5</c:v>
                </c:pt>
              </c:strCache>
            </c:strRef>
          </c:cat>
          <c:val>
            <c:numRef>
              <c:f>'Step 4 - Assess the results'!$F$134:$F$138</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2-2B19-8346-B468-E6761EFB486F}"/>
            </c:ext>
          </c:extLst>
        </c:ser>
        <c:ser>
          <c:idx val="3"/>
          <c:order val="3"/>
          <c:tx>
            <c:strRef>
              <c:f>'Step 4 - Assess the results'!$G$133</c:f>
              <c:strCache>
                <c:ptCount val="1"/>
                <c:pt idx="0">
                  <c:v>Section 4</c:v>
                </c:pt>
              </c:strCache>
            </c:strRef>
          </c:tx>
          <c:spPr>
            <a:solidFill>
              <a:schemeClr val="accent4">
                <a:lumMod val="60000"/>
                <a:lumOff val="40000"/>
              </a:schemeClr>
            </a:solidFill>
            <a:ln>
              <a:noFill/>
            </a:ln>
            <a:effectLst/>
          </c:spPr>
          <c:invertIfNegative val="0"/>
          <c:cat>
            <c:strRef>
              <c:f>'Step 4 - Assess the results'!$C$134:$C$138</c:f>
              <c:strCache>
                <c:ptCount val="5"/>
                <c:pt idx="0">
                  <c:v>Project #1</c:v>
                </c:pt>
                <c:pt idx="1">
                  <c:v>Project #2</c:v>
                </c:pt>
                <c:pt idx="2">
                  <c:v>Project #3</c:v>
                </c:pt>
                <c:pt idx="3">
                  <c:v>Project #4</c:v>
                </c:pt>
                <c:pt idx="4">
                  <c:v>Project #5</c:v>
                </c:pt>
              </c:strCache>
            </c:strRef>
          </c:cat>
          <c:val>
            <c:numRef>
              <c:f>'Step 4 - Assess the results'!$G$134:$G$138</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3-2B19-8346-B468-E6761EFB486F}"/>
            </c:ext>
          </c:extLst>
        </c:ser>
        <c:dLbls>
          <c:showLegendKey val="0"/>
          <c:showVal val="0"/>
          <c:showCatName val="0"/>
          <c:showSerName val="0"/>
          <c:showPercent val="0"/>
          <c:showBubbleSize val="0"/>
        </c:dLbls>
        <c:gapWidth val="219"/>
        <c:overlap val="-27"/>
        <c:axId val="1969283551"/>
        <c:axId val="113639904"/>
      </c:barChart>
      <c:catAx>
        <c:axId val="196928355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de-DE"/>
          </a:p>
        </c:txPr>
        <c:crossAx val="113639904"/>
        <c:crosses val="autoZero"/>
        <c:auto val="1"/>
        <c:lblAlgn val="ctr"/>
        <c:lblOffset val="100"/>
        <c:noMultiLvlLbl val="0"/>
      </c:catAx>
      <c:valAx>
        <c:axId val="113639904"/>
        <c:scaling>
          <c:orientation val="minMax"/>
          <c:max val="5"/>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de-DE"/>
          </a:p>
        </c:txPr>
        <c:crossAx val="1969283551"/>
        <c:crosses val="autoZero"/>
        <c:crossBetween val="between"/>
        <c:majorUnit val="1"/>
        <c:minorUnit val="1"/>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de-DE"/>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000" b="1" i="0" u="none" strike="noStrike" kern="1200" spc="0" baseline="0">
                <a:solidFill>
                  <a:schemeClr val="tx1">
                    <a:lumMod val="65000"/>
                    <a:lumOff val="35000"/>
                  </a:schemeClr>
                </a:solidFill>
                <a:latin typeface="+mn-lt"/>
                <a:ea typeface="+mn-ea"/>
                <a:cs typeface="+mn-cs"/>
              </a:defRPr>
            </a:pPr>
            <a:r>
              <a:rPr lang="en-GB" sz="2000" b="1"/>
              <a:t>Total score of assessed project(s)</a:t>
            </a:r>
          </a:p>
        </c:rich>
      </c:tx>
      <c:overlay val="0"/>
      <c:spPr>
        <a:noFill/>
        <a:ln>
          <a:noFill/>
        </a:ln>
        <a:effectLst/>
      </c:spPr>
      <c:txPr>
        <a:bodyPr rot="0" spcFirstLastPara="1" vertOverflow="ellipsis" vert="horz" wrap="square" anchor="ctr" anchorCtr="1"/>
        <a:lstStyle/>
        <a:p>
          <a:pPr>
            <a:defRPr sz="2000" b="1"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barChart>
        <c:barDir val="col"/>
        <c:grouping val="clustered"/>
        <c:varyColors val="0"/>
        <c:ser>
          <c:idx val="0"/>
          <c:order val="0"/>
          <c:spPr>
            <a:solidFill>
              <a:schemeClr val="accent4">
                <a:lumMod val="75000"/>
              </a:schemeClr>
            </a:solidFill>
            <a:ln>
              <a:noFill/>
            </a:ln>
            <a:effectLst/>
          </c:spPr>
          <c:invertIfNegative val="0"/>
          <c:cat>
            <c:strRef>
              <c:f>'Step 4 - Assess the results'!$C$102:$C$106</c:f>
              <c:strCache>
                <c:ptCount val="5"/>
                <c:pt idx="0">
                  <c:v>Project #1</c:v>
                </c:pt>
                <c:pt idx="1">
                  <c:v>Project #2</c:v>
                </c:pt>
                <c:pt idx="2">
                  <c:v>Project #3</c:v>
                </c:pt>
                <c:pt idx="3">
                  <c:v>Project #4</c:v>
                </c:pt>
                <c:pt idx="4">
                  <c:v>Project #5</c:v>
                </c:pt>
              </c:strCache>
            </c:strRef>
          </c:cat>
          <c:val>
            <c:numRef>
              <c:f>'Step 4 - Assess the results'!$D$102:$D$106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598D-584C-82F2-A54B181A7414}"/>
            </c:ext>
          </c:extLst>
        </c:ser>
        <c:dLbls>
          <c:showLegendKey val="0"/>
          <c:showVal val="0"/>
          <c:showCatName val="0"/>
          <c:showSerName val="0"/>
          <c:showPercent val="0"/>
          <c:showBubbleSize val="0"/>
        </c:dLbls>
        <c:gapWidth val="182"/>
        <c:axId val="265849440"/>
        <c:axId val="265529168"/>
      </c:barChart>
      <c:catAx>
        <c:axId val="2658494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de-DE"/>
          </a:p>
        </c:txPr>
        <c:crossAx val="265529168"/>
        <c:crosses val="autoZero"/>
        <c:auto val="1"/>
        <c:lblAlgn val="ctr"/>
        <c:lblOffset val="100"/>
        <c:noMultiLvlLbl val="0"/>
      </c:catAx>
      <c:valAx>
        <c:axId val="265529168"/>
        <c:scaling>
          <c:orientation val="minMax"/>
          <c:max val="5"/>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de-DE"/>
          </a:p>
        </c:txPr>
        <c:crossAx val="265849440"/>
        <c:crosses val="autoZero"/>
        <c:crossBetween val="between"/>
        <c:majorUnit val="1"/>
        <c:minorUnit val="1"/>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hyperlink" Target="#Instructions!A1"/><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Step 1 - Consider examples'!A1"/></Relationships>
</file>

<file path=xl/drawings/_rels/drawing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Step 2 - Set the criteria'!A1"/><Relationship Id="rId1" Type="http://schemas.openxmlformats.org/officeDocument/2006/relationships/hyperlink" Target="#Instructions!A1"/></Relationships>
</file>

<file path=xl/drawings/_rels/drawing4.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Step 3 - Rate the project(s)'!A1"/><Relationship Id="rId1" Type="http://schemas.openxmlformats.org/officeDocument/2006/relationships/hyperlink" Target="#'Step 1 - Consider examples'!A1"/><Relationship Id="rId4" Type="http://schemas.openxmlformats.org/officeDocument/2006/relationships/hyperlink" Target="#Instructions!A1"/></Relationships>
</file>

<file path=xl/drawings/_rels/drawing5.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Step 4 - Assess the results'!A1"/><Relationship Id="rId1" Type="http://schemas.openxmlformats.org/officeDocument/2006/relationships/hyperlink" Target="#'Step 2 - Set the criteria'!A1"/><Relationship Id="rId4" Type="http://schemas.openxmlformats.org/officeDocument/2006/relationships/hyperlink" Target="#Instructions!A1"/></Relationships>
</file>

<file path=xl/drawings/_rels/drawing6.xml.rels><?xml version="1.0" encoding="UTF-8" standalone="yes"?>
<Relationships xmlns="http://schemas.openxmlformats.org/package/2006/relationships"><Relationship Id="rId3" Type="http://schemas.openxmlformats.org/officeDocument/2006/relationships/hyperlink" Target="#'Step 3 - Rate the project(s)'!A1"/><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image" Target="../media/image2.png"/><Relationship Id="rId4" Type="http://schemas.openxmlformats.org/officeDocument/2006/relationships/hyperlink" Target="#Instructions!A1"/></Relationships>
</file>

<file path=xl/drawings/drawing1.xml><?xml version="1.0" encoding="utf-8"?>
<xdr:wsDr xmlns:xdr="http://schemas.openxmlformats.org/drawingml/2006/spreadsheetDrawing" xmlns:a="http://schemas.openxmlformats.org/drawingml/2006/main">
  <xdr:twoCellAnchor editAs="oneCell">
    <xdr:from>
      <xdr:col>13</xdr:col>
      <xdr:colOff>590551</xdr:colOff>
      <xdr:row>12</xdr:row>
      <xdr:rowOff>225263</xdr:rowOff>
    </xdr:from>
    <xdr:to>
      <xdr:col>19</xdr:col>
      <xdr:colOff>514350</xdr:colOff>
      <xdr:row>16</xdr:row>
      <xdr:rowOff>80010</xdr:rowOff>
    </xdr:to>
    <xdr:pic>
      <xdr:nvPicPr>
        <xdr:cNvPr id="2" name="Picture 1">
          <a:extLst>
            <a:ext uri="{FF2B5EF4-FFF2-40B4-BE49-F238E27FC236}">
              <a16:creationId xmlns:a16="http://schemas.microsoft.com/office/drawing/2014/main" id="{C67A11D2-E9C1-9645-6AB4-58A2F402A446}"/>
            </a:ext>
          </a:extLst>
        </xdr:cNvPr>
        <xdr:cNvPicPr>
          <a:picLocks noChangeAspect="1"/>
        </xdr:cNvPicPr>
      </xdr:nvPicPr>
      <xdr:blipFill>
        <a:blip xmlns:r="http://schemas.openxmlformats.org/officeDocument/2006/relationships" r:embed="rId1"/>
        <a:stretch>
          <a:fillRect/>
        </a:stretch>
      </xdr:blipFill>
      <xdr:spPr>
        <a:xfrm>
          <a:off x="9505951" y="3860003"/>
          <a:ext cx="4038599" cy="921547"/>
        </a:xfrm>
        <a:prstGeom prst="rect">
          <a:avLst/>
        </a:prstGeom>
      </xdr:spPr>
    </xdr:pic>
    <xdr:clientData/>
  </xdr:twoCellAnchor>
  <xdr:twoCellAnchor>
    <xdr:from>
      <xdr:col>18</xdr:col>
      <xdr:colOff>139065</xdr:colOff>
      <xdr:row>0</xdr:row>
      <xdr:rowOff>161925</xdr:rowOff>
    </xdr:from>
    <xdr:to>
      <xdr:col>19</xdr:col>
      <xdr:colOff>592455</xdr:colOff>
      <xdr:row>3</xdr:row>
      <xdr:rowOff>116205</xdr:rowOff>
    </xdr:to>
    <xdr:sp macro="" textlink="">
      <xdr:nvSpPr>
        <xdr:cNvPr id="3" name="Rectangle: Rounded Corners 2">
          <a:hlinkClick xmlns:r="http://schemas.openxmlformats.org/officeDocument/2006/relationships" r:id="rId2"/>
          <a:extLst>
            <a:ext uri="{FF2B5EF4-FFF2-40B4-BE49-F238E27FC236}">
              <a16:creationId xmlns:a16="http://schemas.microsoft.com/office/drawing/2014/main" id="{918C54A5-1E1D-4521-AA8C-28BEF883779C}"/>
            </a:ext>
          </a:extLst>
        </xdr:cNvPr>
        <xdr:cNvSpPr/>
      </xdr:nvSpPr>
      <xdr:spPr>
        <a:xfrm>
          <a:off x="12483465" y="161925"/>
          <a:ext cx="1139190" cy="548640"/>
        </a:xfrm>
        <a:prstGeom prst="roundRect">
          <a:avLst/>
        </a:prstGeom>
        <a:solidFill>
          <a:schemeClr val="bg1"/>
        </a:solidFill>
        <a:ln>
          <a:noFill/>
        </a:ln>
        <a:scene3d>
          <a:camera prst="orthographicFront"/>
          <a:lightRig rig="threePt" dir="t"/>
        </a:scene3d>
        <a:sp3d>
          <a:bevelT/>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800" b="1">
              <a:solidFill>
                <a:schemeClr val="tx1"/>
              </a:solidFill>
            </a:rPr>
            <a:t>Menu</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241935</xdr:colOff>
      <xdr:row>22</xdr:row>
      <xdr:rowOff>114300</xdr:rowOff>
    </xdr:from>
    <xdr:to>
      <xdr:col>1</xdr:col>
      <xdr:colOff>1811655</xdr:colOff>
      <xdr:row>25</xdr:row>
      <xdr:rowOff>68580</xdr:rowOff>
    </xdr:to>
    <xdr:sp macro="" textlink="">
      <xdr:nvSpPr>
        <xdr:cNvPr id="5" name="Rectangle: Rounded Corners 4">
          <a:hlinkClick xmlns:r="http://schemas.openxmlformats.org/officeDocument/2006/relationships" r:id="rId1"/>
          <a:extLst>
            <a:ext uri="{FF2B5EF4-FFF2-40B4-BE49-F238E27FC236}">
              <a16:creationId xmlns:a16="http://schemas.microsoft.com/office/drawing/2014/main" id="{FE05269C-391D-1B01-01F8-65F8B823F519}"/>
            </a:ext>
          </a:extLst>
        </xdr:cNvPr>
        <xdr:cNvSpPr/>
      </xdr:nvSpPr>
      <xdr:spPr>
        <a:xfrm>
          <a:off x="241935" y="4968240"/>
          <a:ext cx="1821180" cy="563880"/>
        </a:xfrm>
        <a:prstGeom prst="roundRect">
          <a:avLst/>
        </a:prstGeom>
        <a:solidFill>
          <a:schemeClr val="accent1"/>
        </a:solidFill>
        <a:ln>
          <a:noFill/>
        </a:ln>
        <a:scene3d>
          <a:camera prst="orthographicFront"/>
          <a:lightRig rig="threePt" dir="t"/>
        </a:scene3d>
        <a:sp3d>
          <a:bevelT/>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800" b="1"/>
            <a:t>Next</a:t>
          </a:r>
        </a:p>
      </xdr:txBody>
    </xdr:sp>
    <xdr:clientData/>
  </xdr:twoCellAnchor>
  <xdr:twoCellAnchor>
    <xdr:from>
      <xdr:col>3</xdr:col>
      <xdr:colOff>4318635</xdr:colOff>
      <xdr:row>1</xdr:row>
      <xdr:rowOff>38100</xdr:rowOff>
    </xdr:from>
    <xdr:to>
      <xdr:col>6</xdr:col>
      <xdr:colOff>574778</xdr:colOff>
      <xdr:row>3</xdr:row>
      <xdr:rowOff>303021</xdr:rowOff>
    </xdr:to>
    <xdr:pic>
      <xdr:nvPicPr>
        <xdr:cNvPr id="3" name="Image" descr="Image">
          <a:extLst>
            <a:ext uri="{FF2B5EF4-FFF2-40B4-BE49-F238E27FC236}">
              <a16:creationId xmlns:a16="http://schemas.microsoft.com/office/drawing/2014/main" id="{5F887789-CF81-4953-8AE1-6B9EB0AF3A36}"/>
            </a:ext>
          </a:extLst>
        </xdr:cNvPr>
        <xdr:cNvPicPr>
          <a:picLocks noChangeAspect="1"/>
        </xdr:cNvPicPr>
      </xdr:nvPicPr>
      <xdr:blipFill>
        <a:blip xmlns:r="http://schemas.openxmlformats.org/officeDocument/2006/relationships" r:embed="rId2"/>
        <a:stretch>
          <a:fillRect/>
        </a:stretch>
      </xdr:blipFill>
      <xdr:spPr>
        <a:xfrm>
          <a:off x="9591675" y="236220"/>
          <a:ext cx="2451203" cy="661161"/>
        </a:xfrm>
        <a:prstGeom prst="rect">
          <a:avLst/>
        </a:prstGeom>
        <a:ln w="12700" cap="flat">
          <a:noFill/>
          <a:miter lim="400000"/>
        </a:ln>
        <a:effec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4</xdr:col>
      <xdr:colOff>1211580</xdr:colOff>
      <xdr:row>7</xdr:row>
      <xdr:rowOff>49530</xdr:rowOff>
    </xdr:from>
    <xdr:to>
      <xdr:col>5</xdr:col>
      <xdr:colOff>1554480</xdr:colOff>
      <xdr:row>8</xdr:row>
      <xdr:rowOff>38100</xdr:rowOff>
    </xdr:to>
    <xdr:sp macro="" textlink="">
      <xdr:nvSpPr>
        <xdr:cNvPr id="2" name="Rectangle: Rounded Corners 1">
          <a:hlinkClick xmlns:r="http://schemas.openxmlformats.org/officeDocument/2006/relationships" r:id="rId1"/>
          <a:extLst>
            <a:ext uri="{FF2B5EF4-FFF2-40B4-BE49-F238E27FC236}">
              <a16:creationId xmlns:a16="http://schemas.microsoft.com/office/drawing/2014/main" id="{AC96ADAA-E897-499C-BC94-DDF3E763F3CB}"/>
            </a:ext>
          </a:extLst>
        </xdr:cNvPr>
        <xdr:cNvSpPr/>
      </xdr:nvSpPr>
      <xdr:spPr>
        <a:xfrm>
          <a:off x="11422380" y="643890"/>
          <a:ext cx="1821180" cy="582930"/>
        </a:xfrm>
        <a:prstGeom prst="roundRect">
          <a:avLst/>
        </a:prstGeom>
        <a:solidFill>
          <a:schemeClr val="accent1"/>
        </a:solidFill>
        <a:ln>
          <a:noFill/>
        </a:ln>
        <a:scene3d>
          <a:camera prst="orthographicFront"/>
          <a:lightRig rig="threePt" dir="t"/>
        </a:scene3d>
        <a:sp3d>
          <a:bevelT/>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800" b="1"/>
            <a:t>Menu</a:t>
          </a:r>
        </a:p>
      </xdr:txBody>
    </xdr:sp>
    <xdr:clientData/>
  </xdr:twoCellAnchor>
  <xdr:twoCellAnchor>
    <xdr:from>
      <xdr:col>4</xdr:col>
      <xdr:colOff>1223010</xdr:colOff>
      <xdr:row>8</xdr:row>
      <xdr:rowOff>508635</xdr:rowOff>
    </xdr:from>
    <xdr:to>
      <xdr:col>5</xdr:col>
      <xdr:colOff>1550670</xdr:colOff>
      <xdr:row>9</xdr:row>
      <xdr:rowOff>64770</xdr:rowOff>
    </xdr:to>
    <xdr:sp macro="" textlink="">
      <xdr:nvSpPr>
        <xdr:cNvPr id="3" name="Rectangle: Rounded Corners 2">
          <a:hlinkClick xmlns:r="http://schemas.openxmlformats.org/officeDocument/2006/relationships" r:id="rId2"/>
          <a:extLst>
            <a:ext uri="{FF2B5EF4-FFF2-40B4-BE49-F238E27FC236}">
              <a16:creationId xmlns:a16="http://schemas.microsoft.com/office/drawing/2014/main" id="{2BEA720F-A9C2-47F4-BDE8-ABDF3A63E0AA}"/>
            </a:ext>
          </a:extLst>
        </xdr:cNvPr>
        <xdr:cNvSpPr/>
      </xdr:nvSpPr>
      <xdr:spPr>
        <a:xfrm>
          <a:off x="11433810" y="1697355"/>
          <a:ext cx="1805940" cy="569595"/>
        </a:xfrm>
        <a:prstGeom prst="roundRect">
          <a:avLst/>
        </a:prstGeom>
        <a:solidFill>
          <a:schemeClr val="accent1"/>
        </a:solidFill>
        <a:ln>
          <a:noFill/>
        </a:ln>
        <a:scene3d>
          <a:camera prst="orthographicFront"/>
          <a:lightRig rig="threePt" dir="t"/>
        </a:scene3d>
        <a:sp3d>
          <a:bevelT/>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800" b="1"/>
            <a:t>Next step</a:t>
          </a:r>
        </a:p>
      </xdr:txBody>
    </xdr:sp>
    <xdr:clientData/>
  </xdr:twoCellAnchor>
  <xdr:twoCellAnchor>
    <xdr:from>
      <xdr:col>4</xdr:col>
      <xdr:colOff>706755</xdr:colOff>
      <xdr:row>0</xdr:row>
      <xdr:rowOff>316230</xdr:rowOff>
    </xdr:from>
    <xdr:to>
      <xdr:col>5</xdr:col>
      <xdr:colOff>1968775</xdr:colOff>
      <xdr:row>3</xdr:row>
      <xdr:rowOff>114299</xdr:rowOff>
    </xdr:to>
    <xdr:pic>
      <xdr:nvPicPr>
        <xdr:cNvPr id="4" name="Image" descr="Image">
          <a:extLst>
            <a:ext uri="{FF2B5EF4-FFF2-40B4-BE49-F238E27FC236}">
              <a16:creationId xmlns:a16="http://schemas.microsoft.com/office/drawing/2014/main" id="{7C103E3E-A5DB-4014-9F0B-04289536986A}"/>
            </a:ext>
          </a:extLst>
        </xdr:cNvPr>
        <xdr:cNvPicPr>
          <a:picLocks noChangeAspect="1"/>
        </xdr:cNvPicPr>
      </xdr:nvPicPr>
      <xdr:blipFill>
        <a:blip xmlns:r="http://schemas.openxmlformats.org/officeDocument/2006/relationships" r:embed="rId3"/>
        <a:stretch>
          <a:fillRect/>
        </a:stretch>
      </xdr:blipFill>
      <xdr:spPr>
        <a:xfrm>
          <a:off x="10917555" y="316230"/>
          <a:ext cx="2740300" cy="758189"/>
        </a:xfrm>
        <a:prstGeom prst="rect">
          <a:avLst/>
        </a:prstGeom>
        <a:ln w="12700" cap="flat">
          <a:noFill/>
          <a:miter lim="400000"/>
        </a:ln>
        <a:effec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3</xdr:col>
      <xdr:colOff>26670</xdr:colOff>
      <xdr:row>6</xdr:row>
      <xdr:rowOff>49530</xdr:rowOff>
    </xdr:from>
    <xdr:to>
      <xdr:col>4</xdr:col>
      <xdr:colOff>38100</xdr:colOff>
      <xdr:row>9</xdr:row>
      <xdr:rowOff>72390</xdr:rowOff>
    </xdr:to>
    <xdr:sp macro="" textlink="">
      <xdr:nvSpPr>
        <xdr:cNvPr id="2" name="Rectangle: Rounded Corners 1">
          <a:hlinkClick xmlns:r="http://schemas.openxmlformats.org/officeDocument/2006/relationships" r:id="rId1"/>
          <a:extLst>
            <a:ext uri="{FF2B5EF4-FFF2-40B4-BE49-F238E27FC236}">
              <a16:creationId xmlns:a16="http://schemas.microsoft.com/office/drawing/2014/main" id="{C0ECED7A-3051-42CD-94DE-64C964B22954}"/>
            </a:ext>
          </a:extLst>
        </xdr:cNvPr>
        <xdr:cNvSpPr/>
      </xdr:nvSpPr>
      <xdr:spPr>
        <a:xfrm>
          <a:off x="9446895" y="1602105"/>
          <a:ext cx="1840230" cy="622935"/>
        </a:xfrm>
        <a:prstGeom prst="roundRect">
          <a:avLst/>
        </a:prstGeom>
        <a:solidFill>
          <a:schemeClr val="accent1"/>
        </a:solidFill>
        <a:ln>
          <a:noFill/>
        </a:ln>
        <a:scene3d>
          <a:camera prst="orthographicFront"/>
          <a:lightRig rig="threePt" dir="t"/>
        </a:scene3d>
        <a:sp3d>
          <a:bevelT/>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800" b="1"/>
            <a:t>Previous</a:t>
          </a:r>
        </a:p>
      </xdr:txBody>
    </xdr:sp>
    <xdr:clientData/>
  </xdr:twoCellAnchor>
  <xdr:twoCellAnchor>
    <xdr:from>
      <xdr:col>3</xdr:col>
      <xdr:colOff>22860</xdr:colOff>
      <xdr:row>9</xdr:row>
      <xdr:rowOff>179070</xdr:rowOff>
    </xdr:from>
    <xdr:to>
      <xdr:col>4</xdr:col>
      <xdr:colOff>11430</xdr:colOff>
      <xdr:row>12</xdr:row>
      <xdr:rowOff>179070</xdr:rowOff>
    </xdr:to>
    <xdr:sp macro="" textlink="">
      <xdr:nvSpPr>
        <xdr:cNvPr id="3" name="Rectangle: Rounded Corners 2">
          <a:hlinkClick xmlns:r="http://schemas.openxmlformats.org/officeDocument/2006/relationships" r:id="rId2"/>
          <a:extLst>
            <a:ext uri="{FF2B5EF4-FFF2-40B4-BE49-F238E27FC236}">
              <a16:creationId xmlns:a16="http://schemas.microsoft.com/office/drawing/2014/main" id="{973E1CBC-F910-412C-8050-5FD8440CC650}"/>
            </a:ext>
          </a:extLst>
        </xdr:cNvPr>
        <xdr:cNvSpPr/>
      </xdr:nvSpPr>
      <xdr:spPr>
        <a:xfrm>
          <a:off x="9443085" y="2331720"/>
          <a:ext cx="1817370" cy="600075"/>
        </a:xfrm>
        <a:prstGeom prst="roundRect">
          <a:avLst/>
        </a:prstGeom>
        <a:solidFill>
          <a:schemeClr val="accent1"/>
        </a:solidFill>
        <a:ln>
          <a:noFill/>
        </a:ln>
        <a:scene3d>
          <a:camera prst="orthographicFront"/>
          <a:lightRig rig="threePt" dir="t"/>
        </a:scene3d>
        <a:sp3d>
          <a:bevelT/>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800" b="1"/>
            <a:t>Next step</a:t>
          </a:r>
        </a:p>
      </xdr:txBody>
    </xdr:sp>
    <xdr:clientData/>
  </xdr:twoCellAnchor>
  <xdr:twoCellAnchor>
    <xdr:from>
      <xdr:col>2</xdr:col>
      <xdr:colOff>1177290</xdr:colOff>
      <xdr:row>0</xdr:row>
      <xdr:rowOff>146685</xdr:rowOff>
    </xdr:from>
    <xdr:to>
      <xdr:col>4</xdr:col>
      <xdr:colOff>814583</xdr:colOff>
      <xdr:row>3</xdr:row>
      <xdr:rowOff>5715</xdr:rowOff>
    </xdr:to>
    <xdr:pic>
      <xdr:nvPicPr>
        <xdr:cNvPr id="5" name="Image" descr="Image">
          <a:extLst>
            <a:ext uri="{FF2B5EF4-FFF2-40B4-BE49-F238E27FC236}">
              <a16:creationId xmlns:a16="http://schemas.microsoft.com/office/drawing/2014/main" id="{6D4F8D92-24FE-448D-A083-98F3488AB2D8}"/>
            </a:ext>
          </a:extLst>
        </xdr:cNvPr>
        <xdr:cNvPicPr>
          <a:picLocks noChangeAspect="1"/>
        </xdr:cNvPicPr>
      </xdr:nvPicPr>
      <xdr:blipFill>
        <a:blip xmlns:r="http://schemas.openxmlformats.org/officeDocument/2006/relationships" r:embed="rId3"/>
        <a:stretch>
          <a:fillRect/>
        </a:stretch>
      </xdr:blipFill>
      <xdr:spPr>
        <a:xfrm>
          <a:off x="9399270" y="146685"/>
          <a:ext cx="2670053" cy="628650"/>
        </a:xfrm>
        <a:prstGeom prst="rect">
          <a:avLst/>
        </a:prstGeom>
        <a:ln w="12700" cap="flat">
          <a:noFill/>
          <a:miter lim="400000"/>
        </a:ln>
        <a:effectLst/>
      </xdr:spPr>
    </xdr:pic>
    <xdr:clientData/>
  </xdr:twoCellAnchor>
  <xdr:twoCellAnchor>
    <xdr:from>
      <xdr:col>3</xdr:col>
      <xdr:colOff>19050</xdr:colOff>
      <xdr:row>13</xdr:row>
      <xdr:rowOff>95250</xdr:rowOff>
    </xdr:from>
    <xdr:to>
      <xdr:col>4</xdr:col>
      <xdr:colOff>9525</xdr:colOff>
      <xdr:row>16</xdr:row>
      <xdr:rowOff>85725</xdr:rowOff>
    </xdr:to>
    <xdr:sp macro="" textlink="">
      <xdr:nvSpPr>
        <xdr:cNvPr id="6" name="Rectangle: Rounded Corners 5">
          <a:hlinkClick xmlns:r="http://schemas.openxmlformats.org/officeDocument/2006/relationships" r:id="rId4"/>
          <a:extLst>
            <a:ext uri="{FF2B5EF4-FFF2-40B4-BE49-F238E27FC236}">
              <a16:creationId xmlns:a16="http://schemas.microsoft.com/office/drawing/2014/main" id="{A649B1AB-F890-4988-8E9C-A0107D4C9F92}"/>
            </a:ext>
          </a:extLst>
        </xdr:cNvPr>
        <xdr:cNvSpPr/>
      </xdr:nvSpPr>
      <xdr:spPr>
        <a:xfrm>
          <a:off x="9439275" y="3048000"/>
          <a:ext cx="1819275" cy="590550"/>
        </a:xfrm>
        <a:prstGeom prst="roundRect">
          <a:avLst/>
        </a:prstGeom>
        <a:solidFill>
          <a:schemeClr val="accent1"/>
        </a:solidFill>
        <a:ln>
          <a:noFill/>
        </a:ln>
        <a:scene3d>
          <a:camera prst="orthographicFront"/>
          <a:lightRig rig="threePt" dir="t"/>
        </a:scene3d>
        <a:sp3d>
          <a:bevelT/>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800" b="1"/>
            <a:t>Menu</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213360</xdr:colOff>
      <xdr:row>5</xdr:row>
      <xdr:rowOff>129540</xdr:rowOff>
    </xdr:from>
    <xdr:to>
      <xdr:col>8</xdr:col>
      <xdr:colOff>182880</xdr:colOff>
      <xdr:row>8</xdr:row>
      <xdr:rowOff>68580</xdr:rowOff>
    </xdr:to>
    <xdr:sp macro="" textlink="">
      <xdr:nvSpPr>
        <xdr:cNvPr id="2" name="Rectangle: Rounded Corners 1">
          <a:hlinkClick xmlns:r="http://schemas.openxmlformats.org/officeDocument/2006/relationships" r:id="rId1"/>
          <a:extLst>
            <a:ext uri="{FF2B5EF4-FFF2-40B4-BE49-F238E27FC236}">
              <a16:creationId xmlns:a16="http://schemas.microsoft.com/office/drawing/2014/main" id="{A24D12FC-FCDA-4419-B87E-EDE6C512359F}"/>
            </a:ext>
          </a:extLst>
        </xdr:cNvPr>
        <xdr:cNvSpPr/>
      </xdr:nvSpPr>
      <xdr:spPr>
        <a:xfrm>
          <a:off x="11323320" y="1280160"/>
          <a:ext cx="1790700" cy="601980"/>
        </a:xfrm>
        <a:prstGeom prst="roundRect">
          <a:avLst/>
        </a:prstGeom>
        <a:solidFill>
          <a:schemeClr val="accent1"/>
        </a:solidFill>
        <a:ln>
          <a:noFill/>
        </a:ln>
        <a:scene3d>
          <a:camera prst="orthographicFront"/>
          <a:lightRig rig="threePt" dir="t"/>
        </a:scene3d>
        <a:sp3d>
          <a:bevelT/>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800" b="1"/>
            <a:t>Previous</a:t>
          </a:r>
        </a:p>
      </xdr:txBody>
    </xdr:sp>
    <xdr:clientData/>
  </xdr:twoCellAnchor>
  <xdr:twoCellAnchor>
    <xdr:from>
      <xdr:col>6</xdr:col>
      <xdr:colOff>228600</xdr:colOff>
      <xdr:row>9</xdr:row>
      <xdr:rowOff>156211</xdr:rowOff>
    </xdr:from>
    <xdr:to>
      <xdr:col>8</xdr:col>
      <xdr:colOff>200025</xdr:colOff>
      <xdr:row>11</xdr:row>
      <xdr:rowOff>161925</xdr:rowOff>
    </xdr:to>
    <xdr:sp macro="" textlink="">
      <xdr:nvSpPr>
        <xdr:cNvPr id="3" name="Rectangle: Rounded Corners 2">
          <a:hlinkClick xmlns:r="http://schemas.openxmlformats.org/officeDocument/2006/relationships" r:id="rId2"/>
          <a:extLst>
            <a:ext uri="{FF2B5EF4-FFF2-40B4-BE49-F238E27FC236}">
              <a16:creationId xmlns:a16="http://schemas.microsoft.com/office/drawing/2014/main" id="{EF687636-532A-43C4-9AAA-3FC55F033F80}"/>
            </a:ext>
          </a:extLst>
        </xdr:cNvPr>
        <xdr:cNvSpPr/>
      </xdr:nvSpPr>
      <xdr:spPr>
        <a:xfrm>
          <a:off x="10839450" y="2375536"/>
          <a:ext cx="1800225" cy="605789"/>
        </a:xfrm>
        <a:prstGeom prst="roundRect">
          <a:avLst/>
        </a:prstGeom>
        <a:solidFill>
          <a:schemeClr val="accent1"/>
        </a:solidFill>
        <a:ln>
          <a:noFill/>
        </a:ln>
        <a:scene3d>
          <a:camera prst="orthographicFront"/>
          <a:lightRig rig="threePt" dir="t"/>
        </a:scene3d>
        <a:sp3d>
          <a:bevelT/>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800" b="1"/>
            <a:t>Next step</a:t>
          </a:r>
        </a:p>
      </xdr:txBody>
    </xdr:sp>
    <xdr:clientData/>
  </xdr:twoCellAnchor>
  <xdr:twoCellAnchor>
    <xdr:from>
      <xdr:col>7</xdr:col>
      <xdr:colOff>45720</xdr:colOff>
      <xdr:row>0</xdr:row>
      <xdr:rowOff>144780</xdr:rowOff>
    </xdr:from>
    <xdr:to>
      <xdr:col>9</xdr:col>
      <xdr:colOff>43145</xdr:colOff>
      <xdr:row>2</xdr:row>
      <xdr:rowOff>297180</xdr:rowOff>
    </xdr:to>
    <xdr:pic>
      <xdr:nvPicPr>
        <xdr:cNvPr id="4" name="Image" descr="Image">
          <a:extLst>
            <a:ext uri="{FF2B5EF4-FFF2-40B4-BE49-F238E27FC236}">
              <a16:creationId xmlns:a16="http://schemas.microsoft.com/office/drawing/2014/main" id="{BBC11916-B104-4333-9A07-0EED8588D961}"/>
            </a:ext>
          </a:extLst>
        </xdr:cNvPr>
        <xdr:cNvPicPr>
          <a:picLocks noChangeAspect="1"/>
        </xdr:cNvPicPr>
      </xdr:nvPicPr>
      <xdr:blipFill>
        <a:blip xmlns:r="http://schemas.openxmlformats.org/officeDocument/2006/relationships" r:embed="rId3"/>
        <a:stretch>
          <a:fillRect/>
        </a:stretch>
      </xdr:blipFill>
      <xdr:spPr>
        <a:xfrm>
          <a:off x="11399520" y="144780"/>
          <a:ext cx="2428205" cy="579120"/>
        </a:xfrm>
        <a:prstGeom prst="rect">
          <a:avLst/>
        </a:prstGeom>
        <a:ln w="12700" cap="flat">
          <a:noFill/>
          <a:miter lim="400000"/>
        </a:ln>
        <a:effectLst/>
      </xdr:spPr>
    </xdr:pic>
    <xdr:clientData/>
  </xdr:twoCellAnchor>
  <xdr:twoCellAnchor>
    <xdr:from>
      <xdr:col>8</xdr:col>
      <xdr:colOff>542925</xdr:colOff>
      <xdr:row>9</xdr:row>
      <xdr:rowOff>142875</xdr:rowOff>
    </xdr:from>
    <xdr:to>
      <xdr:col>12</xdr:col>
      <xdr:colOff>752475</xdr:colOff>
      <xdr:row>11</xdr:row>
      <xdr:rowOff>150495</xdr:rowOff>
    </xdr:to>
    <xdr:sp macro="" textlink="">
      <xdr:nvSpPr>
        <xdr:cNvPr id="6" name="Rectangle: Rounded Corners 5">
          <a:hlinkClick xmlns:r="http://schemas.openxmlformats.org/officeDocument/2006/relationships" r:id="rId4"/>
          <a:extLst>
            <a:ext uri="{FF2B5EF4-FFF2-40B4-BE49-F238E27FC236}">
              <a16:creationId xmlns:a16="http://schemas.microsoft.com/office/drawing/2014/main" id="{EE05C079-41FB-4B29-9700-69EE86D74FF8}"/>
            </a:ext>
          </a:extLst>
        </xdr:cNvPr>
        <xdr:cNvSpPr/>
      </xdr:nvSpPr>
      <xdr:spPr>
        <a:xfrm>
          <a:off x="12982575" y="2362200"/>
          <a:ext cx="1809750" cy="607695"/>
        </a:xfrm>
        <a:prstGeom prst="roundRect">
          <a:avLst/>
        </a:prstGeom>
        <a:solidFill>
          <a:schemeClr val="accent1"/>
        </a:solidFill>
        <a:ln>
          <a:noFill/>
        </a:ln>
        <a:scene3d>
          <a:camera prst="orthographicFront"/>
          <a:lightRig rig="threePt" dir="t"/>
        </a:scene3d>
        <a:sp3d>
          <a:bevelT/>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800" b="1"/>
            <a:t>Menu</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165100</xdr:colOff>
      <xdr:row>126</xdr:row>
      <xdr:rowOff>50800</xdr:rowOff>
    </xdr:from>
    <xdr:to>
      <xdr:col>7</xdr:col>
      <xdr:colOff>38100</xdr:colOff>
      <xdr:row>160</xdr:row>
      <xdr:rowOff>76200</xdr:rowOff>
    </xdr:to>
    <xdr:graphicFrame macro="">
      <xdr:nvGraphicFramePr>
        <xdr:cNvPr id="3" name="Chart 2">
          <a:extLst>
            <a:ext uri="{FF2B5EF4-FFF2-40B4-BE49-F238E27FC236}">
              <a16:creationId xmlns:a16="http://schemas.microsoft.com/office/drawing/2014/main" id="{7E27FD99-5374-45F6-FA34-1CFDE1CEFA7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171450</xdr:colOff>
      <xdr:row>90</xdr:row>
      <xdr:rowOff>146050</xdr:rowOff>
    </xdr:from>
    <xdr:to>
      <xdr:col>7</xdr:col>
      <xdr:colOff>50800</xdr:colOff>
      <xdr:row>124</xdr:row>
      <xdr:rowOff>177800</xdr:rowOff>
    </xdr:to>
    <xdr:graphicFrame macro="">
      <xdr:nvGraphicFramePr>
        <xdr:cNvPr id="5" name="Chart 4">
          <a:extLst>
            <a:ext uri="{FF2B5EF4-FFF2-40B4-BE49-F238E27FC236}">
              <a16:creationId xmlns:a16="http://schemas.microsoft.com/office/drawing/2014/main" id="{92CB9F99-4926-5290-71A1-4011CE111BE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373380</xdr:colOff>
      <xdr:row>5</xdr:row>
      <xdr:rowOff>7620</xdr:rowOff>
    </xdr:from>
    <xdr:to>
      <xdr:col>5</xdr:col>
      <xdr:colOff>922020</xdr:colOff>
      <xdr:row>7</xdr:row>
      <xdr:rowOff>144780</xdr:rowOff>
    </xdr:to>
    <xdr:sp macro="" textlink="">
      <xdr:nvSpPr>
        <xdr:cNvPr id="2" name="Rectangle: Rounded Corners 1">
          <a:hlinkClick xmlns:r="http://schemas.openxmlformats.org/officeDocument/2006/relationships" r:id="rId3"/>
          <a:extLst>
            <a:ext uri="{FF2B5EF4-FFF2-40B4-BE49-F238E27FC236}">
              <a16:creationId xmlns:a16="http://schemas.microsoft.com/office/drawing/2014/main" id="{0C44D035-0850-4FE2-9660-744A899BD48E}"/>
            </a:ext>
          </a:extLst>
        </xdr:cNvPr>
        <xdr:cNvSpPr/>
      </xdr:nvSpPr>
      <xdr:spPr>
        <a:xfrm>
          <a:off x="10081260" y="205740"/>
          <a:ext cx="1813560" cy="563880"/>
        </a:xfrm>
        <a:prstGeom prst="roundRect">
          <a:avLst/>
        </a:prstGeom>
        <a:solidFill>
          <a:schemeClr val="accent1"/>
        </a:solidFill>
        <a:ln>
          <a:noFill/>
        </a:ln>
        <a:scene3d>
          <a:camera prst="orthographicFront"/>
          <a:lightRig rig="threePt" dir="t"/>
        </a:scene3d>
        <a:sp3d>
          <a:bevelT/>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800" b="1"/>
            <a:t>Previous</a:t>
          </a:r>
        </a:p>
      </xdr:txBody>
    </xdr:sp>
    <xdr:clientData/>
  </xdr:twoCellAnchor>
  <xdr:twoCellAnchor>
    <xdr:from>
      <xdr:col>5</xdr:col>
      <xdr:colOff>1066800</xdr:colOff>
      <xdr:row>5</xdr:row>
      <xdr:rowOff>0</xdr:rowOff>
    </xdr:from>
    <xdr:to>
      <xdr:col>8</xdr:col>
      <xdr:colOff>0</xdr:colOff>
      <xdr:row>7</xdr:row>
      <xdr:rowOff>140970</xdr:rowOff>
    </xdr:to>
    <xdr:sp macro="" textlink="">
      <xdr:nvSpPr>
        <xdr:cNvPr id="4" name="Rectangle: Rounded Corners 3">
          <a:hlinkClick xmlns:r="http://schemas.openxmlformats.org/officeDocument/2006/relationships" r:id="rId4"/>
          <a:extLst>
            <a:ext uri="{FF2B5EF4-FFF2-40B4-BE49-F238E27FC236}">
              <a16:creationId xmlns:a16="http://schemas.microsoft.com/office/drawing/2014/main" id="{F6C54885-28D7-40E8-A9F0-A026C9BDA123}"/>
            </a:ext>
          </a:extLst>
        </xdr:cNvPr>
        <xdr:cNvSpPr/>
      </xdr:nvSpPr>
      <xdr:spPr>
        <a:xfrm>
          <a:off x="12039600" y="1165860"/>
          <a:ext cx="1821180" cy="605790"/>
        </a:xfrm>
        <a:prstGeom prst="roundRect">
          <a:avLst/>
        </a:prstGeom>
        <a:solidFill>
          <a:schemeClr val="accent1"/>
        </a:solidFill>
        <a:ln>
          <a:noFill/>
        </a:ln>
        <a:scene3d>
          <a:camera prst="orthographicFront"/>
          <a:lightRig rig="threePt" dir="t"/>
        </a:scene3d>
        <a:sp3d>
          <a:bevelT/>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800" b="1"/>
            <a:t>Menu</a:t>
          </a:r>
        </a:p>
      </xdr:txBody>
    </xdr:sp>
    <xdr:clientData/>
  </xdr:twoCellAnchor>
  <xdr:twoCellAnchor>
    <xdr:from>
      <xdr:col>5</xdr:col>
      <xdr:colOff>76200</xdr:colOff>
      <xdr:row>0</xdr:row>
      <xdr:rowOff>184786</xdr:rowOff>
    </xdr:from>
    <xdr:to>
      <xdr:col>7</xdr:col>
      <xdr:colOff>285206</xdr:colOff>
      <xdr:row>2</xdr:row>
      <xdr:rowOff>285751</xdr:rowOff>
    </xdr:to>
    <xdr:pic>
      <xdr:nvPicPr>
        <xdr:cNvPr id="6" name="Image" descr="Image">
          <a:extLst>
            <a:ext uri="{FF2B5EF4-FFF2-40B4-BE49-F238E27FC236}">
              <a16:creationId xmlns:a16="http://schemas.microsoft.com/office/drawing/2014/main" id="{39AC6231-4E27-4A73-91CF-5DA78DFA4719}"/>
            </a:ext>
          </a:extLst>
        </xdr:cNvPr>
        <xdr:cNvPicPr>
          <a:picLocks noChangeAspect="1"/>
        </xdr:cNvPicPr>
      </xdr:nvPicPr>
      <xdr:blipFill>
        <a:blip xmlns:r="http://schemas.openxmlformats.org/officeDocument/2006/relationships" r:embed="rId5"/>
        <a:stretch>
          <a:fillRect/>
        </a:stretch>
      </xdr:blipFill>
      <xdr:spPr>
        <a:xfrm>
          <a:off x="11029950" y="184786"/>
          <a:ext cx="2647406" cy="739140"/>
        </a:xfrm>
        <a:prstGeom prst="rect">
          <a:avLst/>
        </a:prstGeom>
        <a:ln w="12700" cap="flat">
          <a:noFill/>
          <a:miter lim="400000"/>
        </a:ln>
        <a:effec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2A29DA-5EAA-413A-A610-B220CE50AE2C}">
  <dimension ref="A1:T27"/>
  <sheetViews>
    <sheetView showGridLines="0" workbookViewId="0"/>
  </sheetViews>
  <sheetFormatPr defaultColWidth="0" defaultRowHeight="15.6" zeroHeight="1"/>
  <cols>
    <col min="1" max="20" width="9" style="47" customWidth="1"/>
    <col min="21" max="22" width="9" style="47" hidden="1" customWidth="1"/>
    <col min="23" max="16384" width="9" style="47" hidden="1"/>
  </cols>
  <sheetData>
    <row r="1" spans="3:18"/>
    <row r="2" spans="3:18"/>
    <row r="3" spans="3:18"/>
    <row r="4" spans="3:18"/>
    <row r="5" spans="3:18"/>
    <row r="6" spans="3:18"/>
    <row r="7" spans="3:18"/>
    <row r="8" spans="3:18" ht="39" customHeight="1">
      <c r="C8" s="129" t="s">
        <v>0</v>
      </c>
      <c r="D8" s="129"/>
      <c r="E8" s="129"/>
      <c r="F8" s="129"/>
      <c r="G8" s="129"/>
      <c r="H8" s="129"/>
      <c r="I8" s="129"/>
      <c r="J8" s="129"/>
      <c r="K8" s="129"/>
      <c r="L8" s="129"/>
      <c r="M8" s="129"/>
      <c r="N8" s="129"/>
      <c r="O8" s="129"/>
      <c r="P8" s="129"/>
      <c r="Q8" s="129"/>
      <c r="R8" s="129"/>
    </row>
    <row r="9" spans="3:18" ht="26.25" customHeight="1">
      <c r="C9" s="129"/>
      <c r="D9" s="129"/>
      <c r="E9" s="129"/>
      <c r="F9" s="129"/>
      <c r="G9" s="129"/>
      <c r="H9" s="129"/>
      <c r="I9" s="129"/>
      <c r="J9" s="129"/>
      <c r="K9" s="129"/>
      <c r="L9" s="129"/>
      <c r="M9" s="129"/>
      <c r="N9" s="129"/>
      <c r="O9" s="129"/>
      <c r="P9" s="129"/>
      <c r="Q9" s="129"/>
      <c r="R9" s="129"/>
    </row>
    <row r="10" spans="3:18" ht="39" customHeight="1">
      <c r="C10" s="129"/>
      <c r="D10" s="129"/>
      <c r="E10" s="129"/>
      <c r="F10" s="129"/>
      <c r="G10" s="129"/>
      <c r="H10" s="129"/>
      <c r="I10" s="129"/>
      <c r="J10" s="129"/>
      <c r="K10" s="129"/>
      <c r="L10" s="129"/>
      <c r="M10" s="129"/>
      <c r="N10" s="129"/>
      <c r="O10" s="129"/>
      <c r="P10" s="129"/>
      <c r="Q10" s="129"/>
      <c r="R10" s="129"/>
    </row>
    <row r="11" spans="3:18" ht="42.75" customHeight="1">
      <c r="C11" s="129"/>
      <c r="D11" s="129"/>
      <c r="E11" s="129"/>
      <c r="F11" s="129"/>
      <c r="G11" s="129"/>
      <c r="H11" s="129"/>
      <c r="I11" s="129"/>
      <c r="J11" s="129"/>
      <c r="K11" s="129"/>
      <c r="L11" s="129"/>
      <c r="M11" s="129"/>
      <c r="N11" s="129"/>
      <c r="O11" s="129"/>
      <c r="P11" s="129"/>
      <c r="Q11" s="129"/>
      <c r="R11" s="129"/>
    </row>
    <row r="12" spans="3:18" ht="30" customHeight="1">
      <c r="C12" s="56"/>
      <c r="D12" s="56"/>
      <c r="E12" s="56"/>
      <c r="F12" s="56"/>
      <c r="G12" s="56"/>
      <c r="H12" s="56"/>
      <c r="I12" s="56"/>
      <c r="J12" s="56"/>
      <c r="K12" s="56"/>
      <c r="L12" s="56"/>
      <c r="M12" s="56"/>
      <c r="N12" s="56"/>
      <c r="O12" s="56"/>
      <c r="P12" s="56"/>
      <c r="Q12" s="56"/>
    </row>
    <row r="13" spans="3:18" ht="26.1">
      <c r="C13" s="49"/>
      <c r="D13" s="49"/>
      <c r="E13" s="49"/>
      <c r="F13" s="49"/>
      <c r="G13" s="49"/>
      <c r="H13" s="49"/>
      <c r="I13" s="49"/>
      <c r="J13" s="49"/>
      <c r="K13" s="49"/>
      <c r="L13" s="49"/>
      <c r="M13" s="49"/>
      <c r="N13" s="49"/>
      <c r="O13" s="49"/>
      <c r="P13" s="49"/>
      <c r="Q13" s="49"/>
    </row>
    <row r="14" spans="3:18" ht="26.1">
      <c r="C14" s="49"/>
      <c r="D14" s="49"/>
      <c r="E14" s="49"/>
      <c r="F14" s="49"/>
      <c r="G14" s="49"/>
      <c r="H14" s="49"/>
      <c r="I14" s="49"/>
      <c r="J14" s="49"/>
      <c r="K14" s="49"/>
      <c r="L14" s="49"/>
      <c r="M14" s="49"/>
      <c r="N14" s="49"/>
      <c r="O14" s="49"/>
      <c r="P14" s="49"/>
      <c r="Q14" s="49"/>
    </row>
    <row r="15" spans="3:18"/>
    <row r="16" spans="3:18"/>
    <row r="17"/>
    <row r="18"/>
    <row r="19"/>
    <row r="20"/>
    <row r="21"/>
    <row r="22"/>
    <row r="23"/>
    <row r="24"/>
    <row r="25"/>
    <row r="26"/>
    <row r="27"/>
  </sheetData>
  <mergeCells count="1">
    <mergeCell ref="C8:R11"/>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0D9EBE-7003-1042-A933-12BEC4A6757D}">
  <sheetPr>
    <tabColor theme="4" tint="0.79998168889431442"/>
  </sheetPr>
  <dimension ref="A1:K52"/>
  <sheetViews>
    <sheetView showGridLines="0" topLeftCell="A11" workbookViewId="0">
      <selection activeCell="B30" sqref="B30"/>
    </sheetView>
  </sheetViews>
  <sheetFormatPr defaultColWidth="0" defaultRowHeight="15.6" zeroHeight="1"/>
  <cols>
    <col min="1" max="1" width="3.25" customWidth="1"/>
    <col min="2" max="2" width="59" customWidth="1"/>
    <col min="3" max="3" width="7" customWidth="1"/>
    <col min="4" max="4" width="58.875" customWidth="1"/>
    <col min="5" max="7" width="11.25" customWidth="1"/>
    <col min="8" max="11" width="11.25" hidden="1" customWidth="1"/>
  </cols>
  <sheetData>
    <row r="1" spans="1:11" s="47" customFormat="1">
      <c r="A1" s="94" t="s">
        <v>1</v>
      </c>
      <c r="B1" s="46"/>
      <c r="C1" s="45"/>
      <c r="D1" s="45"/>
      <c r="E1" s="45"/>
      <c r="F1" s="45"/>
      <c r="G1" s="45"/>
      <c r="H1" s="45"/>
      <c r="I1" s="45"/>
      <c r="J1" s="45"/>
      <c r="K1" s="45"/>
    </row>
    <row r="2" spans="1:11" s="47" customFormat="1" ht="13.5" customHeight="1">
      <c r="A2" s="45"/>
      <c r="B2" s="48"/>
      <c r="C2" s="45"/>
      <c r="D2" s="45"/>
      <c r="E2" s="45"/>
      <c r="F2" s="45"/>
      <c r="G2" s="45"/>
      <c r="H2" s="45"/>
      <c r="I2" s="45"/>
      <c r="J2" s="45"/>
      <c r="K2" s="45"/>
    </row>
    <row r="3" spans="1:11" s="47" customFormat="1" ht="18.600000000000001">
      <c r="A3" s="45"/>
      <c r="B3" s="48"/>
      <c r="C3" s="45"/>
      <c r="D3" s="45"/>
      <c r="F3" s="45"/>
      <c r="G3" s="45"/>
      <c r="H3" s="45"/>
      <c r="I3" s="45"/>
      <c r="J3" s="45"/>
      <c r="K3" s="45"/>
    </row>
    <row r="4" spans="1:11" s="47" customFormat="1" ht="45" customHeight="1">
      <c r="A4" s="45"/>
      <c r="B4" s="49" t="s">
        <v>2</v>
      </c>
      <c r="C4" s="45"/>
      <c r="D4" s="45"/>
      <c r="E4" s="45"/>
      <c r="F4" s="45"/>
      <c r="G4" s="45"/>
      <c r="H4" s="45"/>
      <c r="I4" s="45"/>
      <c r="J4" s="45"/>
      <c r="K4" s="45"/>
    </row>
    <row r="5" spans="1:11" s="50" customFormat="1"/>
    <row r="6" spans="1:11" s="51" customFormat="1" ht="18.95" thickBot="1">
      <c r="B6" s="52" t="s">
        <v>3</v>
      </c>
    </row>
    <row r="7" spans="1:11"/>
    <row r="8" spans="1:11"/>
    <row r="9" spans="1:11">
      <c r="B9" s="15" t="s">
        <v>4</v>
      </c>
      <c r="D9" t="s">
        <v>5</v>
      </c>
    </row>
    <row r="10" spans="1:11">
      <c r="B10" t="s">
        <v>6</v>
      </c>
      <c r="D10" t="s">
        <v>7</v>
      </c>
    </row>
    <row r="11" spans="1:11">
      <c r="B11" t="s">
        <v>8</v>
      </c>
      <c r="D11" t="s">
        <v>9</v>
      </c>
    </row>
    <row r="12" spans="1:11">
      <c r="B12" t="s">
        <v>10</v>
      </c>
      <c r="D12" t="s">
        <v>11</v>
      </c>
    </row>
    <row r="13" spans="1:11">
      <c r="D13" s="15" t="s">
        <v>12</v>
      </c>
    </row>
    <row r="14" spans="1:11"/>
    <row r="15" spans="1:11"/>
    <row r="16" spans="1:11" s="50" customFormat="1"/>
    <row r="17" spans="2:4" s="51" customFormat="1" ht="18.95" thickBot="1">
      <c r="B17" s="52" t="s">
        <v>13</v>
      </c>
    </row>
    <row r="18" spans="2:4">
      <c r="B18" s="1"/>
    </row>
    <row r="19" spans="2:4" ht="15.75" customHeight="1">
      <c r="B19" s="1" t="s">
        <v>14</v>
      </c>
      <c r="D19" s="2" t="s">
        <v>15</v>
      </c>
    </row>
    <row r="20" spans="2:4">
      <c r="B20" s="1" t="s">
        <v>16</v>
      </c>
      <c r="D20" s="1" t="s">
        <v>17</v>
      </c>
    </row>
    <row r="21" spans="2:4">
      <c r="D21" s="1" t="s">
        <v>18</v>
      </c>
    </row>
    <row r="22" spans="2:4">
      <c r="B22" s="1" t="s">
        <v>19</v>
      </c>
      <c r="D22" s="1" t="s">
        <v>20</v>
      </c>
    </row>
    <row r="23" spans="2:4">
      <c r="B23" s="1"/>
      <c r="D23" s="1" t="s">
        <v>21</v>
      </c>
    </row>
    <row r="24" spans="2:4" ht="16.899999999999999" customHeight="1">
      <c r="D24" s="1" t="s">
        <v>22</v>
      </c>
    </row>
    <row r="25" spans="2:4">
      <c r="D25" s="1" t="s">
        <v>23</v>
      </c>
    </row>
    <row r="26" spans="2:4">
      <c r="D26" s="1" t="s">
        <v>24</v>
      </c>
    </row>
    <row r="27" spans="2:4">
      <c r="B27" s="53" t="s">
        <v>25</v>
      </c>
      <c r="D27" s="1" t="s">
        <v>26</v>
      </c>
    </row>
    <row r="28" spans="2:4">
      <c r="D28" s="1" t="s">
        <v>27</v>
      </c>
    </row>
    <row r="29" spans="2:4">
      <c r="D29" s="1" t="s">
        <v>28</v>
      </c>
    </row>
    <row r="30" spans="2:4" ht="15" customHeight="1">
      <c r="B30" s="1"/>
      <c r="D30" s="1" t="s">
        <v>29</v>
      </c>
    </row>
    <row r="31" spans="2:4">
      <c r="D31" s="1" t="s">
        <v>30</v>
      </c>
    </row>
    <row r="32" spans="2:4"/>
    <row r="33" spans="2:2" s="50" customFormat="1"/>
    <row r="34" spans="2:2" s="51" customFormat="1" ht="18.95" thickBot="1">
      <c r="B34" s="52" t="s">
        <v>31</v>
      </c>
    </row>
    <row r="35" spans="2:2"/>
    <row r="36" spans="2:2">
      <c r="B36" t="s">
        <v>32</v>
      </c>
    </row>
    <row r="37" spans="2:2"/>
    <row r="38" spans="2:2">
      <c r="B38" s="54" t="s">
        <v>33</v>
      </c>
    </row>
    <row r="39" spans="2:2">
      <c r="B39" t="s">
        <v>34</v>
      </c>
    </row>
    <row r="40" spans="2:2" ht="7.5" customHeight="1">
      <c r="B40" s="1"/>
    </row>
    <row r="41" spans="2:2">
      <c r="B41" s="55" t="s">
        <v>35</v>
      </c>
    </row>
    <row r="42" spans="2:2">
      <c r="B42" t="s">
        <v>36</v>
      </c>
    </row>
    <row r="43" spans="2:2" ht="7.5" customHeight="1"/>
    <row r="44" spans="2:2">
      <c r="B44" s="54" t="s">
        <v>37</v>
      </c>
    </row>
    <row r="45" spans="2:2">
      <c r="B45" t="s">
        <v>38</v>
      </c>
    </row>
    <row r="46" spans="2:2" ht="7.5" customHeight="1"/>
    <row r="47" spans="2:2">
      <c r="B47" s="54" t="s">
        <v>39</v>
      </c>
    </row>
    <row r="48" spans="2:2">
      <c r="B48" t="s">
        <v>40</v>
      </c>
    </row>
    <row r="49" spans="2:2" ht="7.5" customHeight="1"/>
    <row r="50" spans="2:2">
      <c r="B50" s="54" t="s">
        <v>41</v>
      </c>
    </row>
    <row r="51" spans="2:2" ht="15.75" customHeight="1">
      <c r="B51" t="s">
        <v>42</v>
      </c>
    </row>
    <row r="52" spans="2:2"/>
  </sheetData>
  <hyperlinks>
    <hyperlink ref="B38" location="Instructions!A1" display="Menu (current spreadsheet)" xr:uid="{86EB4ECC-21E1-48FF-990F-7D752237CC1F}"/>
    <hyperlink ref="B41" location="'Step 1 - Consider examples'!A1" display="Step 1" xr:uid="{F8BE0808-296A-402A-9C2F-A0FD2C58007F}"/>
    <hyperlink ref="B44" location="'Step 2 - Set the criteria'!A1" display="Step 2" xr:uid="{26CE021E-414C-4858-973E-A8A1D6A432F7}"/>
    <hyperlink ref="B47" location="'Step 3 - Rate the project(s)'!A1" display="Step 3" xr:uid="{59B295FC-6D6A-4C6F-89F1-3D7DB85D749C}"/>
    <hyperlink ref="B50" location="'Step 4 - Assess the results'!A1" display="Step 4" xr:uid="{EA43ED7A-F872-4EA9-BFB1-238CA0D01566}"/>
    <hyperlink ref="A1" location="Menu!A1" display="Previous" xr:uid="{696EE8CE-EAED-4E44-A5E3-A324C41CBA1A}"/>
  </hyperlink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DC16D2-013C-6147-BFF3-AD68EC318E77}">
  <sheetPr>
    <tabColor theme="9" tint="0.39997558519241921"/>
  </sheetPr>
  <dimension ref="A1:I182"/>
  <sheetViews>
    <sheetView showGridLines="0" tabSelected="1" topLeftCell="B3" workbookViewId="0">
      <selection activeCell="H190" sqref="B162:H190"/>
    </sheetView>
  </sheetViews>
  <sheetFormatPr defaultColWidth="0" defaultRowHeight="15.6"/>
  <cols>
    <col min="1" max="1" width="3.375" customWidth="1"/>
    <col min="2" max="2" width="64.125" customWidth="1"/>
    <col min="3" max="3" width="2.375" customWidth="1"/>
    <col min="4" max="4" width="64.125" customWidth="1"/>
    <col min="5" max="5" width="19.375" customWidth="1"/>
    <col min="6" max="6" width="26.25" customWidth="1"/>
    <col min="7" max="9" width="11.25" customWidth="1"/>
    <col min="10" max="16384" width="11.25" hidden="1"/>
  </cols>
  <sheetData>
    <row r="1" spans="1:9" s="47" customFormat="1" ht="30.75" customHeight="1">
      <c r="A1" s="45"/>
      <c r="B1" s="46"/>
      <c r="C1" s="45"/>
      <c r="D1" s="45"/>
      <c r="E1" s="45"/>
      <c r="F1" s="45"/>
      <c r="G1" s="45"/>
    </row>
    <row r="2" spans="1:9" s="47" customFormat="1" ht="18.600000000000001">
      <c r="A2" s="45"/>
      <c r="B2" s="48"/>
      <c r="C2" s="45"/>
      <c r="D2" s="45"/>
      <c r="E2" s="45"/>
      <c r="F2" s="45"/>
      <c r="G2" s="45"/>
    </row>
    <row r="3" spans="1:9" s="47" customFormat="1" ht="26.1">
      <c r="A3" s="45"/>
      <c r="B3" s="49" t="s">
        <v>2</v>
      </c>
      <c r="C3" s="45"/>
      <c r="D3" s="45"/>
      <c r="F3" s="45"/>
      <c r="G3" s="45"/>
    </row>
    <row r="4" spans="1:9" s="47" customFormat="1" ht="29.25" customHeight="1">
      <c r="A4" s="45"/>
      <c r="C4" s="45"/>
      <c r="D4" s="45"/>
      <c r="E4" s="45"/>
      <c r="F4" s="45"/>
      <c r="G4" s="45"/>
    </row>
    <row r="5" spans="1:9" s="50" customFormat="1" ht="16.149999999999999" customHeight="1">
      <c r="B5" s="57"/>
      <c r="C5" s="57"/>
      <c r="D5" s="57"/>
      <c r="G5" s="57"/>
      <c r="I5" s="58" t="s">
        <v>43</v>
      </c>
    </row>
    <row r="6" spans="1:9" s="50" customFormat="1" ht="16.149999999999999" customHeight="1">
      <c r="B6" s="62" t="s">
        <v>44</v>
      </c>
      <c r="C6" s="59"/>
      <c r="D6" s="60"/>
      <c r="E6" s="60"/>
      <c r="F6" s="60"/>
      <c r="G6" s="57"/>
      <c r="I6" s="58" t="s">
        <v>45</v>
      </c>
    </row>
    <row r="7" spans="1:9" s="50" customFormat="1" ht="16.149999999999999" customHeight="1">
      <c r="B7" s="57"/>
      <c r="C7" s="57"/>
      <c r="D7" s="57"/>
      <c r="E7" s="57"/>
      <c r="F7" s="57"/>
      <c r="G7" s="57"/>
    </row>
    <row r="8" spans="1:9" s="50" customFormat="1" ht="46.5" customHeight="1">
      <c r="B8" s="133" t="s">
        <v>46</v>
      </c>
      <c r="C8" s="61"/>
      <c r="D8" s="61" t="s">
        <v>47</v>
      </c>
      <c r="E8" s="57"/>
      <c r="F8" s="57"/>
      <c r="G8" s="57"/>
    </row>
    <row r="9" spans="1:9" s="50" customFormat="1" ht="79.5" customHeight="1">
      <c r="B9" s="61" t="s">
        <v>48</v>
      </c>
      <c r="C9" s="61"/>
      <c r="D9" s="122" t="s">
        <v>49</v>
      </c>
      <c r="E9" s="57"/>
      <c r="F9" s="57"/>
      <c r="G9" s="57"/>
    </row>
    <row r="10" spans="1:9" s="50" customFormat="1" ht="46.5">
      <c r="B10" s="61" t="s">
        <v>50</v>
      </c>
      <c r="C10" s="61"/>
      <c r="D10" s="122"/>
      <c r="E10" s="57"/>
      <c r="F10" s="57"/>
      <c r="G10" s="57"/>
    </row>
    <row r="11" spans="1:9" s="50" customFormat="1">
      <c r="B11" s="61"/>
      <c r="C11" s="61"/>
      <c r="D11" s="122"/>
      <c r="E11" s="57"/>
      <c r="F11" s="57"/>
      <c r="G11" s="57"/>
    </row>
    <row r="12" spans="1:9">
      <c r="B12" s="4"/>
      <c r="C12" s="4"/>
      <c r="D12" s="4"/>
      <c r="E12" s="1"/>
      <c r="F12" s="1"/>
      <c r="G12" s="1"/>
    </row>
    <row r="13" spans="1:9" ht="16.149999999999999" customHeight="1" thickBot="1">
      <c r="B13" s="1"/>
      <c r="C13" s="1"/>
      <c r="D13" s="1"/>
      <c r="E13" s="1"/>
      <c r="F13" s="1"/>
      <c r="G13" s="1"/>
    </row>
    <row r="14" spans="1:9" ht="16.899999999999999" customHeight="1">
      <c r="B14" s="63" t="s">
        <v>51</v>
      </c>
      <c r="C14" s="64"/>
      <c r="D14" s="64"/>
      <c r="E14" s="65" t="s">
        <v>52</v>
      </c>
      <c r="F14" s="66" t="s">
        <v>53</v>
      </c>
      <c r="G14" s="1"/>
    </row>
    <row r="15" spans="1:9" ht="16.899999999999999" customHeight="1">
      <c r="B15" s="123" t="s">
        <v>54</v>
      </c>
      <c r="C15" s="124"/>
      <c r="D15" s="125"/>
      <c r="E15" s="36">
        <v>0</v>
      </c>
      <c r="F15" s="37" t="s">
        <v>43</v>
      </c>
      <c r="G15" s="1"/>
    </row>
    <row r="16" spans="1:9" ht="20.100000000000001" customHeight="1">
      <c r="B16" s="123" t="s">
        <v>55</v>
      </c>
      <c r="C16" s="124"/>
      <c r="D16" s="125"/>
      <c r="E16" s="36">
        <v>0</v>
      </c>
      <c r="F16" s="37" t="s">
        <v>43</v>
      </c>
      <c r="G16" s="1"/>
    </row>
    <row r="17" spans="2:7" ht="20.100000000000001" customHeight="1">
      <c r="B17" s="123" t="s">
        <v>56</v>
      </c>
      <c r="C17" s="124"/>
      <c r="D17" s="125"/>
      <c r="E17" s="36">
        <v>20</v>
      </c>
      <c r="F17" s="37" t="s">
        <v>45</v>
      </c>
      <c r="G17" s="1"/>
    </row>
    <row r="18" spans="2:7" ht="20.100000000000001" customHeight="1">
      <c r="B18" s="123" t="s">
        <v>57</v>
      </c>
      <c r="C18" s="124"/>
      <c r="D18" s="125"/>
      <c r="E18" s="36">
        <v>15</v>
      </c>
      <c r="F18" s="37" t="s">
        <v>45</v>
      </c>
      <c r="G18" s="1"/>
    </row>
    <row r="19" spans="2:7" ht="20.100000000000001" customHeight="1">
      <c r="B19" s="123" t="s">
        <v>58</v>
      </c>
      <c r="C19" s="124"/>
      <c r="D19" s="125"/>
      <c r="E19" s="36">
        <v>10</v>
      </c>
      <c r="F19" s="37" t="s">
        <v>45</v>
      </c>
      <c r="G19" s="1"/>
    </row>
    <row r="20" spans="2:7" ht="20.100000000000001" customHeight="1">
      <c r="B20" s="123" t="s">
        <v>59</v>
      </c>
      <c r="C20" s="124"/>
      <c r="D20" s="125"/>
      <c r="E20" s="36">
        <v>10</v>
      </c>
      <c r="F20" s="37" t="s">
        <v>45</v>
      </c>
      <c r="G20" s="1"/>
    </row>
    <row r="21" spans="2:7" ht="31.5" customHeight="1">
      <c r="B21" s="123" t="s">
        <v>60</v>
      </c>
      <c r="C21" s="124"/>
      <c r="D21" s="125"/>
      <c r="E21" s="36">
        <v>10</v>
      </c>
      <c r="F21" s="37" t="s">
        <v>45</v>
      </c>
      <c r="G21" s="1"/>
    </row>
    <row r="22" spans="2:7" ht="20.100000000000001" customHeight="1">
      <c r="B22" s="123" t="s">
        <v>61</v>
      </c>
      <c r="C22" s="124"/>
      <c r="D22" s="125"/>
      <c r="E22" s="36">
        <v>10</v>
      </c>
      <c r="F22" s="37" t="s">
        <v>45</v>
      </c>
      <c r="G22" s="1"/>
    </row>
    <row r="23" spans="2:7" ht="20.100000000000001" customHeight="1">
      <c r="B23" s="123" t="s">
        <v>62</v>
      </c>
      <c r="C23" s="124"/>
      <c r="D23" s="125"/>
      <c r="E23" s="36">
        <v>10</v>
      </c>
      <c r="F23" s="37" t="s">
        <v>45</v>
      </c>
      <c r="G23" s="1"/>
    </row>
    <row r="24" spans="2:7" ht="20.100000000000001" customHeight="1" thickBot="1">
      <c r="B24" s="126" t="s">
        <v>63</v>
      </c>
      <c r="C24" s="127"/>
      <c r="D24" s="128"/>
      <c r="E24" s="38">
        <v>15</v>
      </c>
      <c r="F24" s="39" t="s">
        <v>45</v>
      </c>
      <c r="G24" s="1"/>
    </row>
    <row r="25" spans="2:7">
      <c r="B25" s="5"/>
      <c r="C25" s="5"/>
      <c r="D25" s="5" t="s">
        <v>64</v>
      </c>
      <c r="E25">
        <f>SUM(E15:E24)</f>
        <v>100</v>
      </c>
      <c r="G25" s="1"/>
    </row>
    <row r="26" spans="2:7" ht="15.95" thickBot="1">
      <c r="G26" s="1"/>
    </row>
    <row r="27" spans="2:7">
      <c r="B27" s="63" t="s">
        <v>65</v>
      </c>
      <c r="C27" s="67"/>
      <c r="D27" s="67"/>
      <c r="E27" s="65" t="s">
        <v>52</v>
      </c>
      <c r="F27" s="66" t="s">
        <v>53</v>
      </c>
      <c r="G27" s="1"/>
    </row>
    <row r="28" spans="2:7" ht="20.100000000000001" customHeight="1">
      <c r="B28" s="110" t="s">
        <v>66</v>
      </c>
      <c r="C28" s="111"/>
      <c r="D28" s="112"/>
      <c r="E28" s="36">
        <v>15</v>
      </c>
      <c r="F28" s="37" t="s">
        <v>43</v>
      </c>
      <c r="G28" s="1"/>
    </row>
    <row r="29" spans="2:7" ht="20.100000000000001" customHeight="1">
      <c r="B29" s="110" t="s">
        <v>67</v>
      </c>
      <c r="C29" s="111"/>
      <c r="D29" s="112"/>
      <c r="E29" s="36">
        <v>15</v>
      </c>
      <c r="F29" s="37" t="s">
        <v>45</v>
      </c>
      <c r="G29" s="1"/>
    </row>
    <row r="30" spans="2:7" ht="20.100000000000001" customHeight="1">
      <c r="B30" s="110" t="s">
        <v>68</v>
      </c>
      <c r="C30" s="111"/>
      <c r="D30" s="112"/>
      <c r="E30" s="36">
        <v>10</v>
      </c>
      <c r="F30" s="37" t="s">
        <v>45</v>
      </c>
      <c r="G30" s="1"/>
    </row>
    <row r="31" spans="2:7" ht="20.100000000000001" customHeight="1">
      <c r="B31" s="110" t="s">
        <v>69</v>
      </c>
      <c r="C31" s="111"/>
      <c r="D31" s="112"/>
      <c r="E31" s="36">
        <v>5</v>
      </c>
      <c r="F31" s="37" t="s">
        <v>45</v>
      </c>
      <c r="G31" s="1"/>
    </row>
    <row r="32" spans="2:7" ht="20.100000000000001" customHeight="1">
      <c r="B32" s="110" t="s">
        <v>70</v>
      </c>
      <c r="C32" s="111"/>
      <c r="D32" s="112"/>
      <c r="E32" s="36">
        <v>5</v>
      </c>
      <c r="F32" s="37" t="s">
        <v>45</v>
      </c>
      <c r="G32" s="1"/>
    </row>
    <row r="33" spans="2:7" ht="20.100000000000001" customHeight="1">
      <c r="B33" s="110" t="s">
        <v>71</v>
      </c>
      <c r="C33" s="111"/>
      <c r="D33" s="112"/>
      <c r="E33" s="36">
        <v>10</v>
      </c>
      <c r="F33" s="37" t="s">
        <v>45</v>
      </c>
      <c r="G33" s="1"/>
    </row>
    <row r="34" spans="2:7" ht="20.100000000000001" customHeight="1">
      <c r="B34" s="110" t="s">
        <v>72</v>
      </c>
      <c r="C34" s="111"/>
      <c r="D34" s="112"/>
      <c r="E34" s="36">
        <v>10</v>
      </c>
      <c r="F34" s="37" t="s">
        <v>45</v>
      </c>
      <c r="G34" s="1"/>
    </row>
    <row r="35" spans="2:7" ht="20.100000000000001" customHeight="1">
      <c r="B35" s="110" t="s">
        <v>73</v>
      </c>
      <c r="C35" s="111"/>
      <c r="D35" s="112"/>
      <c r="E35" s="36">
        <v>10</v>
      </c>
      <c r="F35" s="37" t="s">
        <v>45</v>
      </c>
      <c r="G35" s="1"/>
    </row>
    <row r="36" spans="2:7" ht="20.100000000000001" customHeight="1">
      <c r="B36" s="110" t="s">
        <v>74</v>
      </c>
      <c r="C36" s="111"/>
      <c r="D36" s="112"/>
      <c r="E36" s="36">
        <v>10</v>
      </c>
      <c r="F36" s="37" t="s">
        <v>45</v>
      </c>
      <c r="G36" s="1"/>
    </row>
    <row r="37" spans="2:7" ht="20.100000000000001" customHeight="1" thickBot="1">
      <c r="B37" s="113" t="s">
        <v>75</v>
      </c>
      <c r="C37" s="114"/>
      <c r="D37" s="115"/>
      <c r="E37" s="38">
        <v>10</v>
      </c>
      <c r="F37" s="39" t="s">
        <v>45</v>
      </c>
      <c r="G37" s="1"/>
    </row>
    <row r="38" spans="2:7">
      <c r="B38" s="5"/>
      <c r="C38" s="5"/>
      <c r="D38" s="5" t="s">
        <v>64</v>
      </c>
      <c r="E38">
        <f>SUM(E28:E37)</f>
        <v>100</v>
      </c>
      <c r="G38" s="1"/>
    </row>
    <row r="39" spans="2:7" ht="15.95" thickBot="1">
      <c r="G39" s="1"/>
    </row>
    <row r="40" spans="2:7">
      <c r="B40" s="63" t="s">
        <v>76</v>
      </c>
      <c r="C40" s="67"/>
      <c r="D40" s="67"/>
      <c r="E40" s="65" t="s">
        <v>52</v>
      </c>
      <c r="F40" s="66" t="s">
        <v>53</v>
      </c>
      <c r="G40" s="1"/>
    </row>
    <row r="41" spans="2:7" ht="33" customHeight="1">
      <c r="B41" s="110" t="s">
        <v>77</v>
      </c>
      <c r="C41" s="111"/>
      <c r="D41" s="112"/>
      <c r="E41" s="40">
        <v>16.666699999999999</v>
      </c>
      <c r="F41" s="37" t="s">
        <v>45</v>
      </c>
      <c r="G41" s="1"/>
    </row>
    <row r="42" spans="2:7" ht="33" customHeight="1">
      <c r="B42" s="110" t="s">
        <v>78</v>
      </c>
      <c r="C42" s="111"/>
      <c r="D42" s="112"/>
      <c r="E42" s="40">
        <v>8.3333300000000001</v>
      </c>
      <c r="F42" s="37" t="s">
        <v>45</v>
      </c>
      <c r="G42" s="1"/>
    </row>
    <row r="43" spans="2:7" ht="48.75" customHeight="1">
      <c r="B43" s="110" t="s">
        <v>79</v>
      </c>
      <c r="C43" s="111"/>
      <c r="D43" s="112"/>
      <c r="E43" s="40">
        <v>8.3333300000000001</v>
      </c>
      <c r="F43" s="37" t="s">
        <v>45</v>
      </c>
      <c r="G43" s="1"/>
    </row>
    <row r="44" spans="2:7" ht="50.25" customHeight="1">
      <c r="B44" s="110" t="s">
        <v>80</v>
      </c>
      <c r="C44" s="111"/>
      <c r="D44" s="112"/>
      <c r="E44" s="40">
        <v>16.666699999999999</v>
      </c>
      <c r="F44" s="37" t="s">
        <v>45</v>
      </c>
      <c r="G44" s="1"/>
    </row>
    <row r="45" spans="2:7" ht="48" customHeight="1">
      <c r="B45" s="110" t="s">
        <v>81</v>
      </c>
      <c r="C45" s="111"/>
      <c r="D45" s="112"/>
      <c r="E45" s="40">
        <v>16.666699999999999</v>
      </c>
      <c r="F45" s="37" t="s">
        <v>45</v>
      </c>
      <c r="G45" s="1"/>
    </row>
    <row r="46" spans="2:7" ht="33" customHeight="1">
      <c r="B46" s="110" t="s">
        <v>82</v>
      </c>
      <c r="C46" s="111"/>
      <c r="D46" s="112"/>
      <c r="E46" s="40">
        <v>4.1666600000000003</v>
      </c>
      <c r="F46" s="37" t="s">
        <v>45</v>
      </c>
      <c r="G46" s="1"/>
    </row>
    <row r="47" spans="2:7" ht="33" customHeight="1">
      <c r="B47" s="110" t="s">
        <v>83</v>
      </c>
      <c r="C47" s="111"/>
      <c r="D47" s="112"/>
      <c r="E47" s="40">
        <v>4.1666600000000003</v>
      </c>
      <c r="F47" s="37" t="s">
        <v>45</v>
      </c>
      <c r="G47" s="1"/>
    </row>
    <row r="48" spans="2:7" ht="33" customHeight="1">
      <c r="B48" s="110" t="s">
        <v>84</v>
      </c>
      <c r="C48" s="111"/>
      <c r="D48" s="112"/>
      <c r="E48" s="40">
        <v>4.1666600000000003</v>
      </c>
      <c r="F48" s="37" t="s">
        <v>45</v>
      </c>
      <c r="G48" s="1"/>
    </row>
    <row r="49" spans="2:7" ht="48" customHeight="1">
      <c r="B49" s="110" t="s">
        <v>85</v>
      </c>
      <c r="C49" s="111"/>
      <c r="D49" s="112"/>
      <c r="E49" s="40">
        <v>4.1666600000000003</v>
      </c>
      <c r="F49" s="37" t="s">
        <v>45</v>
      </c>
      <c r="G49" s="1"/>
    </row>
    <row r="50" spans="2:7" ht="65.25" customHeight="1" thickBot="1">
      <c r="B50" s="113" t="s">
        <v>86</v>
      </c>
      <c r="C50" s="114"/>
      <c r="D50" s="115"/>
      <c r="E50" s="41">
        <v>16.666699999999999</v>
      </c>
      <c r="F50" s="39" t="s">
        <v>45</v>
      </c>
      <c r="G50" s="1"/>
    </row>
    <row r="51" spans="2:7">
      <c r="B51" s="5"/>
      <c r="C51" s="5"/>
      <c r="D51" s="5" t="s">
        <v>64</v>
      </c>
      <c r="E51" s="6">
        <f>SUM(E41:E50)</f>
        <v>100.0001</v>
      </c>
      <c r="G51" s="1"/>
    </row>
    <row r="52" spans="2:7" ht="15.95" thickBot="1">
      <c r="G52" s="1"/>
    </row>
    <row r="53" spans="2:7">
      <c r="B53" s="63" t="s">
        <v>87</v>
      </c>
      <c r="C53" s="64"/>
      <c r="D53" s="67"/>
      <c r="E53" s="65" t="s">
        <v>52</v>
      </c>
      <c r="F53" s="66" t="s">
        <v>53</v>
      </c>
      <c r="G53" s="1"/>
    </row>
    <row r="54" spans="2:7" ht="20.100000000000001" customHeight="1">
      <c r="B54" s="110" t="s">
        <v>88</v>
      </c>
      <c r="C54" s="111"/>
      <c r="D54" s="112"/>
      <c r="E54" s="36">
        <v>10</v>
      </c>
      <c r="F54" s="37" t="s">
        <v>45</v>
      </c>
      <c r="G54" s="1"/>
    </row>
    <row r="55" spans="2:7" ht="32.25" customHeight="1">
      <c r="B55" s="110" t="s">
        <v>89</v>
      </c>
      <c r="C55" s="111"/>
      <c r="D55" s="112"/>
      <c r="E55" s="36">
        <v>10</v>
      </c>
      <c r="F55" s="37" t="s">
        <v>45</v>
      </c>
      <c r="G55" s="1"/>
    </row>
    <row r="56" spans="2:7" ht="20.100000000000001" customHeight="1">
      <c r="B56" s="110" t="s">
        <v>90</v>
      </c>
      <c r="C56" s="111"/>
      <c r="D56" s="112"/>
      <c r="E56" s="36">
        <v>10</v>
      </c>
      <c r="F56" s="37" t="s">
        <v>45</v>
      </c>
      <c r="G56" s="1"/>
    </row>
    <row r="57" spans="2:7" ht="20.100000000000001" customHeight="1">
      <c r="B57" s="110" t="s">
        <v>91</v>
      </c>
      <c r="C57" s="111"/>
      <c r="D57" s="112"/>
      <c r="E57" s="36">
        <v>10</v>
      </c>
      <c r="F57" s="37" t="s">
        <v>45</v>
      </c>
      <c r="G57" s="1"/>
    </row>
    <row r="58" spans="2:7" ht="33" customHeight="1">
      <c r="B58" s="110" t="s">
        <v>92</v>
      </c>
      <c r="C58" s="111"/>
      <c r="D58" s="112"/>
      <c r="E58" s="36">
        <v>10</v>
      </c>
      <c r="F58" s="37" t="s">
        <v>45</v>
      </c>
      <c r="G58" s="1"/>
    </row>
    <row r="59" spans="2:7" ht="20.100000000000001" customHeight="1">
      <c r="B59" s="110" t="s">
        <v>93</v>
      </c>
      <c r="C59" s="111"/>
      <c r="D59" s="112"/>
      <c r="E59" s="36">
        <v>10</v>
      </c>
      <c r="F59" s="37" t="s">
        <v>45</v>
      </c>
      <c r="G59" s="1"/>
    </row>
    <row r="60" spans="2:7" ht="20.100000000000001" customHeight="1">
      <c r="B60" s="110" t="s">
        <v>94</v>
      </c>
      <c r="C60" s="111"/>
      <c r="D60" s="112"/>
      <c r="E60" s="36">
        <v>10</v>
      </c>
      <c r="F60" s="37" t="s">
        <v>45</v>
      </c>
      <c r="G60" s="1"/>
    </row>
    <row r="61" spans="2:7" ht="32.25" customHeight="1">
      <c r="B61" s="110" t="s">
        <v>95</v>
      </c>
      <c r="C61" s="111"/>
      <c r="D61" s="112"/>
      <c r="E61" s="36">
        <v>10</v>
      </c>
      <c r="F61" s="37" t="s">
        <v>45</v>
      </c>
      <c r="G61" s="1"/>
    </row>
    <row r="62" spans="2:7" ht="30.75" customHeight="1">
      <c r="B62" s="110" t="s">
        <v>96</v>
      </c>
      <c r="C62" s="111"/>
      <c r="D62" s="112"/>
      <c r="E62" s="36">
        <v>10</v>
      </c>
      <c r="F62" s="37" t="s">
        <v>45</v>
      </c>
      <c r="G62" s="1"/>
    </row>
    <row r="63" spans="2:7" ht="20.100000000000001" customHeight="1" thickBot="1">
      <c r="B63" s="113" t="s">
        <v>97</v>
      </c>
      <c r="C63" s="114"/>
      <c r="D63" s="115"/>
      <c r="E63" s="38">
        <v>10</v>
      </c>
      <c r="F63" s="39" t="s">
        <v>45</v>
      </c>
      <c r="G63" s="1"/>
    </row>
    <row r="64" spans="2:7">
      <c r="B64" s="5"/>
      <c r="C64" s="5"/>
      <c r="D64" s="5" t="s">
        <v>64</v>
      </c>
      <c r="E64">
        <f>SUM(E54:E63)</f>
        <v>100</v>
      </c>
      <c r="G64" s="1"/>
    </row>
    <row r="65" spans="2:7" ht="15.95" thickBot="1">
      <c r="G65" s="1"/>
    </row>
    <row r="66" spans="2:7">
      <c r="B66" s="63" t="s">
        <v>98</v>
      </c>
      <c r="C66" s="67"/>
      <c r="D66" s="67"/>
      <c r="E66" s="65" t="s">
        <v>52</v>
      </c>
      <c r="F66" s="66" t="s">
        <v>53</v>
      </c>
      <c r="G66" s="1"/>
    </row>
    <row r="67" spans="2:7" ht="33" customHeight="1">
      <c r="B67" s="110" t="s">
        <v>99</v>
      </c>
      <c r="C67" s="111"/>
      <c r="D67" s="112"/>
      <c r="E67" s="36">
        <v>10</v>
      </c>
      <c r="F67" s="37" t="s">
        <v>45</v>
      </c>
      <c r="G67" s="1"/>
    </row>
    <row r="68" spans="2:7" ht="33" customHeight="1">
      <c r="B68" s="110" t="s">
        <v>100</v>
      </c>
      <c r="C68" s="111"/>
      <c r="D68" s="112"/>
      <c r="E68" s="36">
        <v>10</v>
      </c>
      <c r="F68" s="37" t="s">
        <v>45</v>
      </c>
      <c r="G68" s="1"/>
    </row>
    <row r="69" spans="2:7" ht="19.5" customHeight="1">
      <c r="B69" s="110" t="s">
        <v>101</v>
      </c>
      <c r="C69" s="111"/>
      <c r="D69" s="112"/>
      <c r="E69" s="36">
        <v>10</v>
      </c>
      <c r="F69" s="37" t="s">
        <v>45</v>
      </c>
      <c r="G69" s="1"/>
    </row>
    <row r="70" spans="2:7" ht="33" customHeight="1">
      <c r="B70" s="110" t="s">
        <v>102</v>
      </c>
      <c r="C70" s="111"/>
      <c r="D70" s="112"/>
      <c r="E70" s="36">
        <v>10</v>
      </c>
      <c r="F70" s="37" t="s">
        <v>45</v>
      </c>
      <c r="G70" s="1"/>
    </row>
    <row r="71" spans="2:7" ht="33" customHeight="1">
      <c r="B71" s="110" t="s">
        <v>103</v>
      </c>
      <c r="C71" s="111"/>
      <c r="D71" s="112"/>
      <c r="E71" s="36">
        <v>10</v>
      </c>
      <c r="F71" s="37" t="s">
        <v>45</v>
      </c>
      <c r="G71" s="1"/>
    </row>
    <row r="72" spans="2:7" ht="18" customHeight="1">
      <c r="B72" s="110" t="s">
        <v>104</v>
      </c>
      <c r="C72" s="111"/>
      <c r="D72" s="112"/>
      <c r="E72" s="36">
        <v>10</v>
      </c>
      <c r="F72" s="37" t="s">
        <v>45</v>
      </c>
      <c r="G72" s="1"/>
    </row>
    <row r="73" spans="2:7" ht="18" customHeight="1">
      <c r="B73" s="110" t="s">
        <v>105</v>
      </c>
      <c r="C73" s="111"/>
      <c r="D73" s="112"/>
      <c r="E73" s="36">
        <v>10</v>
      </c>
      <c r="F73" s="37" t="s">
        <v>45</v>
      </c>
      <c r="G73" s="1"/>
    </row>
    <row r="74" spans="2:7" ht="18" customHeight="1">
      <c r="B74" s="110" t="s">
        <v>106</v>
      </c>
      <c r="C74" s="111"/>
      <c r="D74" s="112"/>
      <c r="E74" s="36">
        <v>10</v>
      </c>
      <c r="F74" s="37" t="s">
        <v>45</v>
      </c>
      <c r="G74" s="1"/>
    </row>
    <row r="75" spans="2:7" ht="30.75" customHeight="1">
      <c r="B75" s="110" t="s">
        <v>107</v>
      </c>
      <c r="C75" s="111"/>
      <c r="D75" s="112"/>
      <c r="E75" s="36">
        <v>10</v>
      </c>
      <c r="F75" s="37" t="s">
        <v>45</v>
      </c>
      <c r="G75" s="1"/>
    </row>
    <row r="76" spans="2:7" ht="36" customHeight="1" thickBot="1">
      <c r="B76" s="113" t="s">
        <v>108</v>
      </c>
      <c r="C76" s="114"/>
      <c r="D76" s="115"/>
      <c r="E76" s="38">
        <v>10</v>
      </c>
      <c r="F76" s="39" t="s">
        <v>45</v>
      </c>
      <c r="G76" s="1"/>
    </row>
    <row r="77" spans="2:7">
      <c r="B77" s="5"/>
      <c r="C77" s="5"/>
      <c r="D77" s="5" t="s">
        <v>64</v>
      </c>
      <c r="E77">
        <f>SUM(E67:E76)</f>
        <v>100</v>
      </c>
      <c r="G77" s="1"/>
    </row>
    <row r="78" spans="2:7" ht="15.95" thickBot="1">
      <c r="G78" s="1"/>
    </row>
    <row r="79" spans="2:7" ht="15.75" customHeight="1">
      <c r="B79" s="116" t="s">
        <v>109</v>
      </c>
      <c r="C79" s="117"/>
      <c r="D79" s="118"/>
      <c r="E79" s="65" t="s">
        <v>52</v>
      </c>
      <c r="F79" s="66" t="s">
        <v>53</v>
      </c>
      <c r="G79" s="1"/>
    </row>
    <row r="80" spans="2:7" ht="18" customHeight="1">
      <c r="B80" s="110" t="s">
        <v>110</v>
      </c>
      <c r="C80" s="111"/>
      <c r="D80" s="112"/>
      <c r="E80" s="36">
        <v>10</v>
      </c>
      <c r="F80" s="37" t="s">
        <v>45</v>
      </c>
      <c r="G80" s="1"/>
    </row>
    <row r="81" spans="2:7" ht="18" customHeight="1">
      <c r="B81" s="110" t="s">
        <v>111</v>
      </c>
      <c r="C81" s="111"/>
      <c r="D81" s="112"/>
      <c r="E81" s="36">
        <v>10</v>
      </c>
      <c r="F81" s="37" t="s">
        <v>45</v>
      </c>
      <c r="G81" s="1"/>
    </row>
    <row r="82" spans="2:7" ht="18" customHeight="1">
      <c r="B82" s="110" t="s">
        <v>112</v>
      </c>
      <c r="C82" s="111"/>
      <c r="D82" s="112"/>
      <c r="E82" s="36">
        <v>10</v>
      </c>
      <c r="F82" s="37" t="s">
        <v>45</v>
      </c>
      <c r="G82" s="1"/>
    </row>
    <row r="83" spans="2:7" ht="18" customHeight="1">
      <c r="B83" s="110" t="s">
        <v>113</v>
      </c>
      <c r="C83" s="111"/>
      <c r="D83" s="112"/>
      <c r="E83" s="36">
        <v>10</v>
      </c>
      <c r="F83" s="37" t="s">
        <v>45</v>
      </c>
      <c r="G83" s="1"/>
    </row>
    <row r="84" spans="2:7" ht="18" customHeight="1">
      <c r="B84" s="110" t="s">
        <v>114</v>
      </c>
      <c r="C84" s="111"/>
      <c r="D84" s="112"/>
      <c r="E84" s="36">
        <v>10</v>
      </c>
      <c r="F84" s="37" t="s">
        <v>45</v>
      </c>
      <c r="G84" s="1"/>
    </row>
    <row r="85" spans="2:7" ht="18" customHeight="1">
      <c r="B85" s="110" t="s">
        <v>115</v>
      </c>
      <c r="C85" s="111"/>
      <c r="D85" s="112"/>
      <c r="E85" s="36">
        <v>10</v>
      </c>
      <c r="F85" s="37" t="s">
        <v>45</v>
      </c>
      <c r="G85" s="1"/>
    </row>
    <row r="86" spans="2:7" ht="18" customHeight="1">
      <c r="B86" s="110" t="s">
        <v>116</v>
      </c>
      <c r="C86" s="111"/>
      <c r="D86" s="112"/>
      <c r="E86" s="36">
        <v>10</v>
      </c>
      <c r="F86" s="37" t="s">
        <v>45</v>
      </c>
      <c r="G86" s="1"/>
    </row>
    <row r="87" spans="2:7" ht="18" customHeight="1">
      <c r="B87" s="110" t="s">
        <v>117</v>
      </c>
      <c r="C87" s="111"/>
      <c r="D87" s="112"/>
      <c r="E87" s="36">
        <v>10</v>
      </c>
      <c r="F87" s="37" t="s">
        <v>45</v>
      </c>
      <c r="G87" s="1"/>
    </row>
    <row r="88" spans="2:7" ht="18" customHeight="1">
      <c r="B88" s="110" t="s">
        <v>105</v>
      </c>
      <c r="C88" s="111"/>
      <c r="D88" s="112"/>
      <c r="E88" s="36">
        <v>10</v>
      </c>
      <c r="F88" s="37" t="s">
        <v>45</v>
      </c>
      <c r="G88" s="1"/>
    </row>
    <row r="89" spans="2:7" ht="32.25" customHeight="1" thickBot="1">
      <c r="B89" s="113" t="s">
        <v>118</v>
      </c>
      <c r="C89" s="114"/>
      <c r="D89" s="115"/>
      <c r="E89" s="38">
        <v>10</v>
      </c>
      <c r="F89" s="39" t="s">
        <v>45</v>
      </c>
      <c r="G89" s="1"/>
    </row>
    <row r="90" spans="2:7">
      <c r="B90" s="5"/>
      <c r="C90" s="5"/>
      <c r="D90" s="5" t="s">
        <v>64</v>
      </c>
      <c r="E90">
        <f>SUM(E80:E89)</f>
        <v>100</v>
      </c>
      <c r="G90" s="1"/>
    </row>
    <row r="91" spans="2:7" ht="15.95" thickBot="1">
      <c r="G91" s="1"/>
    </row>
    <row r="92" spans="2:7">
      <c r="B92" s="63" t="s">
        <v>119</v>
      </c>
      <c r="C92" s="67"/>
      <c r="D92" s="67"/>
      <c r="E92" s="65" t="s">
        <v>52</v>
      </c>
      <c r="F92" s="66" t="s">
        <v>53</v>
      </c>
      <c r="G92" s="1"/>
    </row>
    <row r="93" spans="2:7" ht="33.75" customHeight="1">
      <c r="B93" s="110" t="s">
        <v>120</v>
      </c>
      <c r="C93" s="111"/>
      <c r="D93" s="112"/>
      <c r="E93" s="36">
        <v>10</v>
      </c>
      <c r="F93" s="37" t="s">
        <v>45</v>
      </c>
      <c r="G93" s="1"/>
    </row>
    <row r="94" spans="2:7" ht="33.75" customHeight="1">
      <c r="B94" s="110" t="s">
        <v>121</v>
      </c>
      <c r="C94" s="111"/>
      <c r="D94" s="112"/>
      <c r="E94" s="36">
        <v>10</v>
      </c>
      <c r="F94" s="37" t="s">
        <v>45</v>
      </c>
      <c r="G94" s="1"/>
    </row>
    <row r="95" spans="2:7" ht="31.5" customHeight="1">
      <c r="B95" s="110" t="s">
        <v>122</v>
      </c>
      <c r="C95" s="111"/>
      <c r="D95" s="112"/>
      <c r="E95" s="36">
        <v>10</v>
      </c>
      <c r="F95" s="37" t="s">
        <v>45</v>
      </c>
      <c r="G95" s="1"/>
    </row>
    <row r="96" spans="2:7" ht="18" customHeight="1">
      <c r="B96" s="110" t="s">
        <v>123</v>
      </c>
      <c r="C96" s="111"/>
      <c r="D96" s="112"/>
      <c r="E96" s="36">
        <v>10</v>
      </c>
      <c r="F96" s="37" t="s">
        <v>45</v>
      </c>
      <c r="G96" s="1"/>
    </row>
    <row r="97" spans="2:7" ht="36" customHeight="1">
      <c r="B97" s="110" t="s">
        <v>124</v>
      </c>
      <c r="C97" s="111"/>
      <c r="D97" s="112"/>
      <c r="E97" s="36">
        <v>10</v>
      </c>
      <c r="F97" s="37" t="s">
        <v>45</v>
      </c>
      <c r="G97" s="1"/>
    </row>
    <row r="98" spans="2:7" ht="33.75" customHeight="1">
      <c r="B98" s="110" t="s">
        <v>125</v>
      </c>
      <c r="C98" s="111"/>
      <c r="D98" s="112"/>
      <c r="E98" s="36">
        <v>10</v>
      </c>
      <c r="F98" s="37" t="s">
        <v>45</v>
      </c>
      <c r="G98" s="1"/>
    </row>
    <row r="99" spans="2:7" ht="33" customHeight="1">
      <c r="B99" s="110" t="s">
        <v>126</v>
      </c>
      <c r="C99" s="111"/>
      <c r="D99" s="112"/>
      <c r="E99" s="36">
        <v>10</v>
      </c>
      <c r="F99" s="37" t="s">
        <v>45</v>
      </c>
      <c r="G99" s="1"/>
    </row>
    <row r="100" spans="2:7" ht="20.25" customHeight="1">
      <c r="B100" s="110" t="s">
        <v>127</v>
      </c>
      <c r="C100" s="111"/>
      <c r="D100" s="112"/>
      <c r="E100" s="36">
        <v>10</v>
      </c>
      <c r="F100" s="37" t="s">
        <v>45</v>
      </c>
      <c r="G100" s="1"/>
    </row>
    <row r="101" spans="2:7" ht="34.5" customHeight="1">
      <c r="B101" s="110" t="s">
        <v>128</v>
      </c>
      <c r="C101" s="111"/>
      <c r="D101" s="112"/>
      <c r="E101" s="36">
        <v>10</v>
      </c>
      <c r="F101" s="37" t="s">
        <v>45</v>
      </c>
      <c r="G101" s="1"/>
    </row>
    <row r="102" spans="2:7" ht="32.25" customHeight="1" thickBot="1">
      <c r="B102" s="113" t="s">
        <v>129</v>
      </c>
      <c r="C102" s="114"/>
      <c r="D102" s="115"/>
      <c r="E102" s="38">
        <v>10</v>
      </c>
      <c r="F102" s="39" t="s">
        <v>45</v>
      </c>
      <c r="G102" s="1"/>
    </row>
    <row r="103" spans="2:7">
      <c r="B103" s="5"/>
      <c r="C103" s="5"/>
      <c r="D103" s="5" t="s">
        <v>64</v>
      </c>
      <c r="E103">
        <f>SUM(E93:E102)</f>
        <v>100</v>
      </c>
      <c r="G103" s="1"/>
    </row>
    <row r="104" spans="2:7" ht="15.95" thickBot="1">
      <c r="G104" s="1"/>
    </row>
    <row r="105" spans="2:7" ht="15.75" customHeight="1">
      <c r="B105" s="119" t="s">
        <v>130</v>
      </c>
      <c r="C105" s="120"/>
      <c r="D105" s="121"/>
      <c r="E105" s="65" t="s">
        <v>52</v>
      </c>
      <c r="F105" s="66" t="s">
        <v>53</v>
      </c>
      <c r="G105" s="1"/>
    </row>
    <row r="106" spans="2:7" ht="20.100000000000001" customHeight="1">
      <c r="B106" s="110" t="s">
        <v>131</v>
      </c>
      <c r="C106" s="111"/>
      <c r="D106" s="112"/>
      <c r="E106" s="36">
        <v>10</v>
      </c>
      <c r="F106" s="37" t="s">
        <v>45</v>
      </c>
      <c r="G106" s="1"/>
    </row>
    <row r="107" spans="2:7" ht="33.75" customHeight="1">
      <c r="B107" s="110" t="s">
        <v>132</v>
      </c>
      <c r="C107" s="111"/>
      <c r="D107" s="112"/>
      <c r="E107" s="36">
        <v>10</v>
      </c>
      <c r="F107" s="37" t="s">
        <v>45</v>
      </c>
      <c r="G107" s="1"/>
    </row>
    <row r="108" spans="2:7" ht="34.5" customHeight="1">
      <c r="B108" s="110" t="s">
        <v>133</v>
      </c>
      <c r="C108" s="111"/>
      <c r="D108" s="112"/>
      <c r="E108" s="36">
        <v>10</v>
      </c>
      <c r="F108" s="37" t="s">
        <v>45</v>
      </c>
      <c r="G108" s="1"/>
    </row>
    <row r="109" spans="2:7" ht="20.100000000000001" customHeight="1">
      <c r="B109" s="110" t="s">
        <v>134</v>
      </c>
      <c r="C109" s="111"/>
      <c r="D109" s="112"/>
      <c r="E109" s="36">
        <v>10</v>
      </c>
      <c r="F109" s="37" t="s">
        <v>45</v>
      </c>
      <c r="G109" s="1"/>
    </row>
    <row r="110" spans="2:7" ht="33" customHeight="1">
      <c r="B110" s="110" t="s">
        <v>135</v>
      </c>
      <c r="C110" s="111"/>
      <c r="D110" s="112"/>
      <c r="E110" s="36">
        <v>10</v>
      </c>
      <c r="F110" s="37" t="s">
        <v>45</v>
      </c>
      <c r="G110" s="1"/>
    </row>
    <row r="111" spans="2:7" ht="32.25" customHeight="1">
      <c r="B111" s="110" t="s">
        <v>136</v>
      </c>
      <c r="C111" s="111"/>
      <c r="D111" s="112"/>
      <c r="E111" s="36">
        <v>10</v>
      </c>
      <c r="F111" s="37" t="s">
        <v>45</v>
      </c>
      <c r="G111" s="1"/>
    </row>
    <row r="112" spans="2:7" ht="20.100000000000001" customHeight="1">
      <c r="B112" s="110" t="s">
        <v>137</v>
      </c>
      <c r="C112" s="111"/>
      <c r="D112" s="112"/>
      <c r="E112" s="36">
        <v>10</v>
      </c>
      <c r="F112" s="37" t="s">
        <v>45</v>
      </c>
      <c r="G112" s="1"/>
    </row>
    <row r="113" spans="2:7" ht="33" customHeight="1">
      <c r="B113" s="110" t="s">
        <v>138</v>
      </c>
      <c r="C113" s="111"/>
      <c r="D113" s="112"/>
      <c r="E113" s="36">
        <v>10</v>
      </c>
      <c r="F113" s="37" t="s">
        <v>45</v>
      </c>
      <c r="G113" s="1"/>
    </row>
    <row r="114" spans="2:7" ht="32.25" customHeight="1">
      <c r="B114" s="110" t="s">
        <v>139</v>
      </c>
      <c r="C114" s="111"/>
      <c r="D114" s="112"/>
      <c r="E114" s="36">
        <v>10</v>
      </c>
      <c r="F114" s="37" t="s">
        <v>45</v>
      </c>
      <c r="G114" s="1"/>
    </row>
    <row r="115" spans="2:7" ht="31.5" customHeight="1" thickBot="1">
      <c r="B115" s="113" t="s">
        <v>140</v>
      </c>
      <c r="C115" s="114"/>
      <c r="D115" s="115"/>
      <c r="E115" s="38">
        <v>10</v>
      </c>
      <c r="F115" s="39" t="s">
        <v>45</v>
      </c>
      <c r="G115" s="1"/>
    </row>
    <row r="116" spans="2:7">
      <c r="B116" s="5"/>
      <c r="C116" s="5"/>
      <c r="D116" s="5" t="s">
        <v>64</v>
      </c>
      <c r="E116">
        <f>SUM(E106:E115)</f>
        <v>100</v>
      </c>
      <c r="G116" s="1"/>
    </row>
    <row r="117" spans="2:7" ht="15.95" thickBot="1">
      <c r="G117" s="1"/>
    </row>
    <row r="118" spans="2:7" ht="15.75" customHeight="1">
      <c r="B118" s="116" t="s">
        <v>141</v>
      </c>
      <c r="C118" s="117"/>
      <c r="D118" s="118"/>
      <c r="E118" s="65" t="s">
        <v>52</v>
      </c>
      <c r="F118" s="66" t="s">
        <v>53</v>
      </c>
      <c r="G118" s="1"/>
    </row>
    <row r="119" spans="2:7" ht="30.75" customHeight="1">
      <c r="B119" s="110" t="s">
        <v>142</v>
      </c>
      <c r="C119" s="111"/>
      <c r="D119" s="112"/>
      <c r="E119" s="36">
        <v>10</v>
      </c>
      <c r="F119" s="37" t="s">
        <v>45</v>
      </c>
      <c r="G119" s="1"/>
    </row>
    <row r="120" spans="2:7" ht="32.25" customHeight="1">
      <c r="B120" s="110" t="s">
        <v>143</v>
      </c>
      <c r="C120" s="111"/>
      <c r="D120" s="112"/>
      <c r="E120" s="36">
        <v>10</v>
      </c>
      <c r="F120" s="37" t="s">
        <v>45</v>
      </c>
      <c r="G120" s="1"/>
    </row>
    <row r="121" spans="2:7" ht="31.5" customHeight="1">
      <c r="B121" s="110" t="s">
        <v>144</v>
      </c>
      <c r="C121" s="111"/>
      <c r="D121" s="112"/>
      <c r="E121" s="36">
        <v>10</v>
      </c>
      <c r="F121" s="37" t="s">
        <v>45</v>
      </c>
      <c r="G121" s="1"/>
    </row>
    <row r="122" spans="2:7" ht="63" customHeight="1">
      <c r="B122" s="110" t="s">
        <v>145</v>
      </c>
      <c r="C122" s="111"/>
      <c r="D122" s="112"/>
      <c r="E122" s="36">
        <v>10</v>
      </c>
      <c r="F122" s="37" t="s">
        <v>45</v>
      </c>
      <c r="G122" s="1"/>
    </row>
    <row r="123" spans="2:7" ht="18.75" customHeight="1">
      <c r="B123" s="110" t="s">
        <v>146</v>
      </c>
      <c r="C123" s="111"/>
      <c r="D123" s="112"/>
      <c r="E123" s="36">
        <v>10</v>
      </c>
      <c r="F123" s="37" t="s">
        <v>45</v>
      </c>
      <c r="G123" s="1"/>
    </row>
    <row r="124" spans="2:7" ht="30.75" customHeight="1">
      <c r="B124" s="110" t="s">
        <v>147</v>
      </c>
      <c r="C124" s="111"/>
      <c r="D124" s="112"/>
      <c r="E124" s="36">
        <v>10</v>
      </c>
      <c r="F124" s="37" t="s">
        <v>45</v>
      </c>
      <c r="G124" s="1"/>
    </row>
    <row r="125" spans="2:7" ht="45" customHeight="1">
      <c r="B125" s="110" t="s">
        <v>148</v>
      </c>
      <c r="C125" s="111"/>
      <c r="D125" s="112"/>
      <c r="E125" s="36">
        <v>10</v>
      </c>
      <c r="F125" s="37" t="s">
        <v>45</v>
      </c>
      <c r="G125" s="1"/>
    </row>
    <row r="126" spans="2:7" ht="31.5" customHeight="1">
      <c r="B126" s="110" t="s">
        <v>149</v>
      </c>
      <c r="C126" s="111"/>
      <c r="D126" s="112"/>
      <c r="E126" s="36">
        <v>10</v>
      </c>
      <c r="F126" s="37" t="s">
        <v>45</v>
      </c>
      <c r="G126" s="1"/>
    </row>
    <row r="127" spans="2:7" ht="33" customHeight="1">
      <c r="B127" s="110" t="s">
        <v>150</v>
      </c>
      <c r="C127" s="111"/>
      <c r="D127" s="112"/>
      <c r="E127" s="36">
        <v>10</v>
      </c>
      <c r="F127" s="37" t="s">
        <v>45</v>
      </c>
      <c r="G127" s="1"/>
    </row>
    <row r="128" spans="2:7" ht="30.75" customHeight="1" thickBot="1">
      <c r="B128" s="113" t="s">
        <v>151</v>
      </c>
      <c r="C128" s="114"/>
      <c r="D128" s="115"/>
      <c r="E128" s="38">
        <v>10</v>
      </c>
      <c r="F128" s="39" t="s">
        <v>45</v>
      </c>
      <c r="G128" s="1"/>
    </row>
    <row r="129" spans="2:7">
      <c r="B129" s="5"/>
      <c r="C129" s="5"/>
      <c r="D129" s="5" t="s">
        <v>64</v>
      </c>
      <c r="E129">
        <f>SUM(E119:E128)</f>
        <v>100</v>
      </c>
      <c r="G129" s="1"/>
    </row>
    <row r="130" spans="2:7" ht="15.95" thickBot="1">
      <c r="G130" s="1"/>
    </row>
    <row r="131" spans="2:7" ht="18" customHeight="1">
      <c r="B131" s="116" t="s">
        <v>152</v>
      </c>
      <c r="C131" s="117"/>
      <c r="D131" s="118"/>
      <c r="E131" s="65" t="s">
        <v>52</v>
      </c>
      <c r="F131" s="66" t="s">
        <v>53</v>
      </c>
      <c r="G131" s="1"/>
    </row>
    <row r="132" spans="2:7" ht="47.25" customHeight="1">
      <c r="B132" s="110" t="s">
        <v>153</v>
      </c>
      <c r="C132" s="111"/>
      <c r="D132" s="112"/>
      <c r="E132" s="36">
        <v>10</v>
      </c>
      <c r="F132" s="37" t="s">
        <v>45</v>
      </c>
      <c r="G132" s="1"/>
    </row>
    <row r="133" spans="2:7" ht="31.5" customHeight="1">
      <c r="B133" s="110" t="s">
        <v>154</v>
      </c>
      <c r="C133" s="111"/>
      <c r="D133" s="112"/>
      <c r="E133" s="36">
        <v>10</v>
      </c>
      <c r="F133" s="37" t="s">
        <v>45</v>
      </c>
      <c r="G133" s="1"/>
    </row>
    <row r="134" spans="2:7" ht="20.100000000000001" customHeight="1">
      <c r="B134" s="110" t="s">
        <v>155</v>
      </c>
      <c r="C134" s="111"/>
      <c r="D134" s="112"/>
      <c r="E134" s="36">
        <v>10</v>
      </c>
      <c r="F134" s="37" t="s">
        <v>45</v>
      </c>
      <c r="G134" s="1"/>
    </row>
    <row r="135" spans="2:7" ht="20.100000000000001" customHeight="1">
      <c r="B135" s="110" t="s">
        <v>156</v>
      </c>
      <c r="C135" s="111"/>
      <c r="D135" s="112"/>
      <c r="E135" s="36">
        <v>10</v>
      </c>
      <c r="F135" s="37" t="s">
        <v>45</v>
      </c>
      <c r="G135" s="1"/>
    </row>
    <row r="136" spans="2:7" ht="33.75" customHeight="1">
      <c r="B136" s="110" t="s">
        <v>157</v>
      </c>
      <c r="C136" s="111"/>
      <c r="D136" s="112"/>
      <c r="E136" s="36">
        <v>10</v>
      </c>
      <c r="F136" s="37" t="s">
        <v>45</v>
      </c>
      <c r="G136" s="1"/>
    </row>
    <row r="137" spans="2:7" ht="33.75" customHeight="1">
      <c r="B137" s="110" t="s">
        <v>158</v>
      </c>
      <c r="C137" s="111"/>
      <c r="D137" s="112"/>
      <c r="E137" s="36">
        <v>10</v>
      </c>
      <c r="F137" s="37" t="s">
        <v>45</v>
      </c>
      <c r="G137" s="1"/>
    </row>
    <row r="138" spans="2:7" ht="33.75" customHeight="1">
      <c r="B138" s="110" t="s">
        <v>159</v>
      </c>
      <c r="C138" s="111"/>
      <c r="D138" s="112"/>
      <c r="E138" s="36">
        <v>10</v>
      </c>
      <c r="F138" s="37" t="s">
        <v>45</v>
      </c>
      <c r="G138" s="1"/>
    </row>
    <row r="139" spans="2:7" ht="33.75" customHeight="1">
      <c r="B139" s="110" t="s">
        <v>160</v>
      </c>
      <c r="C139" s="111"/>
      <c r="D139" s="112"/>
      <c r="E139" s="36">
        <v>10</v>
      </c>
      <c r="F139" s="37" t="s">
        <v>45</v>
      </c>
      <c r="G139" s="1"/>
    </row>
    <row r="140" spans="2:7" ht="20.100000000000001" customHeight="1">
      <c r="B140" s="110" t="s">
        <v>105</v>
      </c>
      <c r="C140" s="111"/>
      <c r="D140" s="112"/>
      <c r="E140" s="36">
        <v>10</v>
      </c>
      <c r="F140" s="37" t="s">
        <v>45</v>
      </c>
      <c r="G140" s="1"/>
    </row>
    <row r="141" spans="2:7" ht="32.25" customHeight="1" thickBot="1">
      <c r="B141" s="113" t="s">
        <v>161</v>
      </c>
      <c r="C141" s="114"/>
      <c r="D141" s="115"/>
      <c r="E141" s="38">
        <v>10</v>
      </c>
      <c r="F141" s="39" t="s">
        <v>45</v>
      </c>
      <c r="G141" s="1"/>
    </row>
    <row r="142" spans="2:7">
      <c r="B142" s="5"/>
      <c r="C142" s="5"/>
      <c r="D142" s="5" t="s">
        <v>64</v>
      </c>
      <c r="E142">
        <f>SUM(E132:E141)</f>
        <v>100</v>
      </c>
      <c r="G142" s="1"/>
    </row>
    <row r="143" spans="2:7" ht="15.95" thickBot="1">
      <c r="G143" s="1"/>
    </row>
    <row r="144" spans="2:7" ht="16.5" customHeight="1">
      <c r="B144" s="116" t="s">
        <v>162</v>
      </c>
      <c r="C144" s="117"/>
      <c r="D144" s="118"/>
      <c r="E144" s="65" t="s">
        <v>52</v>
      </c>
      <c r="F144" s="66" t="s">
        <v>53</v>
      </c>
      <c r="G144" s="1"/>
    </row>
    <row r="145" spans="2:7" ht="32.25" customHeight="1">
      <c r="B145" s="110" t="s">
        <v>163</v>
      </c>
      <c r="C145" s="111"/>
      <c r="D145" s="112"/>
      <c r="E145" s="36">
        <v>10</v>
      </c>
      <c r="F145" s="37" t="s">
        <v>45</v>
      </c>
      <c r="G145" s="1"/>
    </row>
    <row r="146" spans="2:7" ht="32.25" customHeight="1">
      <c r="B146" s="110" t="s">
        <v>164</v>
      </c>
      <c r="C146" s="111"/>
      <c r="D146" s="112"/>
      <c r="E146" s="36">
        <v>10</v>
      </c>
      <c r="F146" s="37" t="s">
        <v>45</v>
      </c>
      <c r="G146" s="1"/>
    </row>
    <row r="147" spans="2:7" ht="20.100000000000001" customHeight="1">
      <c r="B147" s="110" t="s">
        <v>165</v>
      </c>
      <c r="C147" s="111"/>
      <c r="D147" s="112"/>
      <c r="E147" s="36">
        <v>10</v>
      </c>
      <c r="F147" s="37" t="s">
        <v>45</v>
      </c>
      <c r="G147" s="1"/>
    </row>
    <row r="148" spans="2:7" ht="32.25" customHeight="1">
      <c r="B148" s="110" t="s">
        <v>166</v>
      </c>
      <c r="C148" s="111"/>
      <c r="D148" s="112"/>
      <c r="E148" s="36">
        <v>10</v>
      </c>
      <c r="F148" s="37" t="s">
        <v>45</v>
      </c>
      <c r="G148" s="1"/>
    </row>
    <row r="149" spans="2:7" ht="32.25" customHeight="1">
      <c r="B149" s="110" t="s">
        <v>167</v>
      </c>
      <c r="C149" s="111"/>
      <c r="D149" s="112"/>
      <c r="E149" s="36">
        <v>10</v>
      </c>
      <c r="F149" s="37" t="s">
        <v>45</v>
      </c>
      <c r="G149" s="1"/>
    </row>
    <row r="150" spans="2:7" ht="20.100000000000001" customHeight="1">
      <c r="B150" s="110" t="s">
        <v>168</v>
      </c>
      <c r="C150" s="111"/>
      <c r="D150" s="112"/>
      <c r="E150" s="36">
        <v>10</v>
      </c>
      <c r="F150" s="37" t="s">
        <v>45</v>
      </c>
      <c r="G150" s="1"/>
    </row>
    <row r="151" spans="2:7" ht="32.25" customHeight="1">
      <c r="B151" s="110" t="s">
        <v>169</v>
      </c>
      <c r="C151" s="111"/>
      <c r="D151" s="112"/>
      <c r="E151" s="36">
        <v>10</v>
      </c>
      <c r="F151" s="37" t="s">
        <v>45</v>
      </c>
      <c r="G151" s="1"/>
    </row>
    <row r="152" spans="2:7" ht="47.25" customHeight="1">
      <c r="B152" s="110" t="s">
        <v>170</v>
      </c>
      <c r="C152" s="111"/>
      <c r="D152" s="112"/>
      <c r="E152" s="36">
        <v>10</v>
      </c>
      <c r="F152" s="37" t="s">
        <v>45</v>
      </c>
      <c r="G152" s="1"/>
    </row>
    <row r="153" spans="2:7" ht="32.25" customHeight="1">
      <c r="B153" s="110" t="s">
        <v>161</v>
      </c>
      <c r="C153" s="111"/>
      <c r="D153" s="112"/>
      <c r="E153" s="36">
        <v>10</v>
      </c>
      <c r="F153" s="37" t="s">
        <v>45</v>
      </c>
      <c r="G153" s="1"/>
    </row>
    <row r="154" spans="2:7" ht="20.100000000000001" customHeight="1" thickBot="1">
      <c r="B154" s="113" t="s">
        <v>171</v>
      </c>
      <c r="C154" s="114"/>
      <c r="D154" s="115"/>
      <c r="E154" s="38">
        <v>10</v>
      </c>
      <c r="F154" s="39" t="s">
        <v>45</v>
      </c>
      <c r="G154" s="1"/>
    </row>
    <row r="155" spans="2:7">
      <c r="B155" s="5"/>
      <c r="C155" s="5"/>
      <c r="D155" s="5" t="s">
        <v>64</v>
      </c>
      <c r="E155">
        <f>SUM(E145:E154)</f>
        <v>100</v>
      </c>
      <c r="G155" s="1"/>
    </row>
    <row r="156" spans="2:7" ht="15.95" thickBot="1">
      <c r="G156" s="1"/>
    </row>
    <row r="157" spans="2:7">
      <c r="B157" s="63" t="s">
        <v>172</v>
      </c>
      <c r="C157" s="67"/>
      <c r="D157" s="67"/>
      <c r="E157" s="65" t="s">
        <v>52</v>
      </c>
      <c r="F157" s="66" t="s">
        <v>53</v>
      </c>
      <c r="G157" s="1"/>
    </row>
    <row r="158" spans="2:7" ht="31.5" customHeight="1">
      <c r="B158" s="110" t="s">
        <v>173</v>
      </c>
      <c r="C158" s="111"/>
      <c r="D158" s="112"/>
      <c r="E158" s="36">
        <v>10</v>
      </c>
      <c r="F158" s="37" t="s">
        <v>45</v>
      </c>
      <c r="G158" s="1"/>
    </row>
    <row r="159" spans="2:7" ht="20.100000000000001" customHeight="1">
      <c r="B159" s="110" t="s">
        <v>174</v>
      </c>
      <c r="C159" s="111"/>
      <c r="D159" s="112"/>
      <c r="E159" s="36">
        <v>10</v>
      </c>
      <c r="F159" s="37" t="s">
        <v>45</v>
      </c>
      <c r="G159" s="1"/>
    </row>
    <row r="160" spans="2:7" ht="48" customHeight="1">
      <c r="B160" s="110" t="s">
        <v>175</v>
      </c>
      <c r="C160" s="111"/>
      <c r="D160" s="112"/>
      <c r="E160" s="36">
        <v>10</v>
      </c>
      <c r="F160" s="37" t="s">
        <v>45</v>
      </c>
      <c r="G160" s="1"/>
    </row>
    <row r="161" spans="2:7" ht="20.100000000000001" customHeight="1">
      <c r="B161" s="110" t="s">
        <v>176</v>
      </c>
      <c r="C161" s="111"/>
      <c r="D161" s="112"/>
      <c r="E161" s="36">
        <v>10</v>
      </c>
      <c r="F161" s="37" t="s">
        <v>45</v>
      </c>
      <c r="G161" s="1"/>
    </row>
    <row r="162" spans="2:7" ht="33" customHeight="1">
      <c r="B162" s="110" t="s">
        <v>177</v>
      </c>
      <c r="C162" s="111"/>
      <c r="D162" s="112"/>
      <c r="E162" s="36">
        <v>10</v>
      </c>
      <c r="F162" s="37" t="s">
        <v>45</v>
      </c>
      <c r="G162" s="1"/>
    </row>
    <row r="163" spans="2:7" ht="20.100000000000001" customHeight="1">
      <c r="B163" s="110" t="s">
        <v>178</v>
      </c>
      <c r="C163" s="111"/>
      <c r="D163" s="112"/>
      <c r="E163" s="36">
        <v>10</v>
      </c>
      <c r="F163" s="37" t="s">
        <v>45</v>
      </c>
      <c r="G163" s="1"/>
    </row>
    <row r="164" spans="2:7" ht="33" customHeight="1">
      <c r="B164" s="110" t="s">
        <v>179</v>
      </c>
      <c r="C164" s="111"/>
      <c r="D164" s="112"/>
      <c r="E164" s="36">
        <v>10</v>
      </c>
      <c r="F164" s="37" t="s">
        <v>45</v>
      </c>
      <c r="G164" s="1"/>
    </row>
    <row r="165" spans="2:7" ht="20.100000000000001" customHeight="1">
      <c r="B165" s="110" t="s">
        <v>180</v>
      </c>
      <c r="C165" s="111"/>
      <c r="D165" s="112"/>
      <c r="E165" s="36">
        <v>10</v>
      </c>
      <c r="F165" s="37" t="s">
        <v>45</v>
      </c>
      <c r="G165" s="1"/>
    </row>
    <row r="166" spans="2:7" ht="20.100000000000001" customHeight="1">
      <c r="B166" s="110" t="s">
        <v>181</v>
      </c>
      <c r="C166" s="111"/>
      <c r="D166" s="112"/>
      <c r="E166" s="36">
        <v>10</v>
      </c>
      <c r="F166" s="37" t="s">
        <v>45</v>
      </c>
      <c r="G166" s="1"/>
    </row>
    <row r="167" spans="2:7" ht="33" customHeight="1" thickBot="1">
      <c r="B167" s="113" t="s">
        <v>182</v>
      </c>
      <c r="C167" s="114"/>
      <c r="D167" s="115"/>
      <c r="E167" s="38">
        <v>10</v>
      </c>
      <c r="F167" s="39" t="s">
        <v>45</v>
      </c>
      <c r="G167" s="1"/>
    </row>
    <row r="168" spans="2:7">
      <c r="B168" s="5"/>
      <c r="C168" s="5"/>
      <c r="D168" s="5" t="s">
        <v>64</v>
      </c>
      <c r="E168">
        <f>SUM(E158:E167)</f>
        <v>100</v>
      </c>
      <c r="G168" s="1"/>
    </row>
    <row r="169" spans="2:7" ht="15.95" thickBot="1">
      <c r="G169" s="1"/>
    </row>
    <row r="170" spans="2:7">
      <c r="B170" s="63" t="s">
        <v>183</v>
      </c>
      <c r="C170" s="67"/>
      <c r="D170" s="67"/>
      <c r="E170" s="65" t="s">
        <v>52</v>
      </c>
      <c r="F170" s="66" t="s">
        <v>53</v>
      </c>
      <c r="G170" s="1"/>
    </row>
    <row r="171" spans="2:7" ht="20.100000000000001" customHeight="1">
      <c r="B171" s="110" t="s">
        <v>184</v>
      </c>
      <c r="C171" s="111"/>
      <c r="D171" s="112"/>
      <c r="E171" s="36">
        <v>0</v>
      </c>
      <c r="F171" s="37" t="s">
        <v>43</v>
      </c>
      <c r="G171" s="1"/>
    </row>
    <row r="172" spans="2:7" ht="33" customHeight="1">
      <c r="B172" s="110" t="s">
        <v>185</v>
      </c>
      <c r="C172" s="111"/>
      <c r="D172" s="112"/>
      <c r="E172" s="40">
        <f>100/8</f>
        <v>12.5</v>
      </c>
      <c r="F172" s="37" t="s">
        <v>45</v>
      </c>
      <c r="G172" s="1"/>
    </row>
    <row r="173" spans="2:7" ht="20.100000000000001" customHeight="1">
      <c r="B173" s="110" t="s">
        <v>186</v>
      </c>
      <c r="C173" s="111"/>
      <c r="D173" s="112"/>
      <c r="E173" s="40">
        <f t="shared" ref="E173:E179" si="0">100/8</f>
        <v>12.5</v>
      </c>
      <c r="F173" s="37" t="s">
        <v>45</v>
      </c>
      <c r="G173" s="1"/>
    </row>
    <row r="174" spans="2:7" ht="20.100000000000001" customHeight="1">
      <c r="B174" s="110" t="s">
        <v>187</v>
      </c>
      <c r="C174" s="111"/>
      <c r="D174" s="112"/>
      <c r="E174" s="40">
        <f t="shared" si="0"/>
        <v>12.5</v>
      </c>
      <c r="F174" s="37" t="s">
        <v>45</v>
      </c>
      <c r="G174" s="1"/>
    </row>
    <row r="175" spans="2:7" ht="20.100000000000001" customHeight="1">
      <c r="B175" s="110" t="s">
        <v>188</v>
      </c>
      <c r="C175" s="111"/>
      <c r="D175" s="112"/>
      <c r="E175" s="40">
        <f t="shared" si="0"/>
        <v>12.5</v>
      </c>
      <c r="F175" s="37" t="s">
        <v>45</v>
      </c>
      <c r="G175" s="1"/>
    </row>
    <row r="176" spans="2:7" ht="33.75" customHeight="1">
      <c r="B176" s="110" t="s">
        <v>189</v>
      </c>
      <c r="C176" s="111"/>
      <c r="D176" s="112"/>
      <c r="E176" s="40">
        <f t="shared" si="0"/>
        <v>12.5</v>
      </c>
      <c r="F176" s="37" t="s">
        <v>45</v>
      </c>
      <c r="G176" s="1"/>
    </row>
    <row r="177" spans="2:7" ht="33.75" customHeight="1">
      <c r="B177" s="110" t="s">
        <v>190</v>
      </c>
      <c r="C177" s="111"/>
      <c r="D177" s="112"/>
      <c r="E177" s="40">
        <f t="shared" si="0"/>
        <v>12.5</v>
      </c>
      <c r="F177" s="37" t="s">
        <v>45</v>
      </c>
      <c r="G177" s="1"/>
    </row>
    <row r="178" spans="2:7" ht="20.100000000000001" customHeight="1">
      <c r="B178" s="110" t="s">
        <v>191</v>
      </c>
      <c r="C178" s="111"/>
      <c r="D178" s="112"/>
      <c r="E178" s="40">
        <f t="shared" si="0"/>
        <v>12.5</v>
      </c>
      <c r="F178" s="37" t="s">
        <v>45</v>
      </c>
      <c r="G178" s="1"/>
    </row>
    <row r="179" spans="2:7" ht="20.100000000000001" customHeight="1">
      <c r="B179" s="110" t="s">
        <v>70</v>
      </c>
      <c r="C179" s="111"/>
      <c r="D179" s="112"/>
      <c r="E179" s="40">
        <f t="shared" si="0"/>
        <v>12.5</v>
      </c>
      <c r="F179" s="37" t="s">
        <v>45</v>
      </c>
      <c r="G179" s="1"/>
    </row>
    <row r="180" spans="2:7" ht="20.100000000000001" customHeight="1" thickBot="1">
      <c r="B180" s="113"/>
      <c r="C180" s="114"/>
      <c r="D180" s="115"/>
      <c r="E180" s="38">
        <v>0</v>
      </c>
      <c r="F180" s="39" t="s">
        <v>45</v>
      </c>
      <c r="G180" s="1"/>
    </row>
    <row r="181" spans="2:7">
      <c r="B181" s="5"/>
      <c r="C181" s="5"/>
      <c r="D181" s="5" t="s">
        <v>64</v>
      </c>
      <c r="E181">
        <f>SUM(E171:E180)</f>
        <v>100</v>
      </c>
      <c r="G181" s="1"/>
    </row>
    <row r="182" spans="2:7">
      <c r="G182" s="1"/>
    </row>
  </sheetData>
  <sheetProtection formatCells="0" formatColumns="0" formatRows="0"/>
  <mergeCells count="136">
    <mergeCell ref="D9:D11"/>
    <mergeCell ref="B15:D15"/>
    <mergeCell ref="B16:D16"/>
    <mergeCell ref="B22:D22"/>
    <mergeCell ref="B23:D23"/>
    <mergeCell ref="B24:D24"/>
    <mergeCell ref="B28:D28"/>
    <mergeCell ref="B29:D29"/>
    <mergeCell ref="B17:D17"/>
    <mergeCell ref="B18:D18"/>
    <mergeCell ref="B19:D19"/>
    <mergeCell ref="B20:D20"/>
    <mergeCell ref="B21:D21"/>
    <mergeCell ref="B35:D35"/>
    <mergeCell ref="B36:D36"/>
    <mergeCell ref="B37:D37"/>
    <mergeCell ref="B41:D41"/>
    <mergeCell ref="B42:D42"/>
    <mergeCell ref="B30:D30"/>
    <mergeCell ref="B31:D31"/>
    <mergeCell ref="B32:D32"/>
    <mergeCell ref="B33:D33"/>
    <mergeCell ref="B34:D34"/>
    <mergeCell ref="B48:D48"/>
    <mergeCell ref="B49:D49"/>
    <mergeCell ref="B50:D50"/>
    <mergeCell ref="B54:D54"/>
    <mergeCell ref="B55:D55"/>
    <mergeCell ref="B43:D43"/>
    <mergeCell ref="B44:D44"/>
    <mergeCell ref="B45:D45"/>
    <mergeCell ref="B46:D46"/>
    <mergeCell ref="B47:D47"/>
    <mergeCell ref="B61:D61"/>
    <mergeCell ref="B62:D62"/>
    <mergeCell ref="B63:D63"/>
    <mergeCell ref="B67:D67"/>
    <mergeCell ref="B68:D68"/>
    <mergeCell ref="B56:D56"/>
    <mergeCell ref="B57:D57"/>
    <mergeCell ref="B58:D58"/>
    <mergeCell ref="B59:D59"/>
    <mergeCell ref="B60:D60"/>
    <mergeCell ref="B74:D74"/>
    <mergeCell ref="B75:D75"/>
    <mergeCell ref="B76:D76"/>
    <mergeCell ref="B80:D80"/>
    <mergeCell ref="B79:D79"/>
    <mergeCell ref="B69:D69"/>
    <mergeCell ref="B70:D70"/>
    <mergeCell ref="B71:D71"/>
    <mergeCell ref="B72:D72"/>
    <mergeCell ref="B73:D73"/>
    <mergeCell ref="B86:D86"/>
    <mergeCell ref="B87:D87"/>
    <mergeCell ref="B88:D88"/>
    <mergeCell ref="B89:D89"/>
    <mergeCell ref="B93:D93"/>
    <mergeCell ref="B81:D81"/>
    <mergeCell ref="B82:D82"/>
    <mergeCell ref="B83:D83"/>
    <mergeCell ref="B84:D84"/>
    <mergeCell ref="B85:D85"/>
    <mergeCell ref="B99:D99"/>
    <mergeCell ref="B100:D100"/>
    <mergeCell ref="B101:D101"/>
    <mergeCell ref="B102:D102"/>
    <mergeCell ref="B105:D105"/>
    <mergeCell ref="B94:D94"/>
    <mergeCell ref="B95:D95"/>
    <mergeCell ref="B96:D96"/>
    <mergeCell ref="B97:D97"/>
    <mergeCell ref="B98:D98"/>
    <mergeCell ref="B111:D111"/>
    <mergeCell ref="B112:D112"/>
    <mergeCell ref="B113:D113"/>
    <mergeCell ref="B114:D114"/>
    <mergeCell ref="B115:D115"/>
    <mergeCell ref="B106:D106"/>
    <mergeCell ref="B107:D107"/>
    <mergeCell ref="B108:D108"/>
    <mergeCell ref="B109:D109"/>
    <mergeCell ref="B110:D110"/>
    <mergeCell ref="B123:D123"/>
    <mergeCell ref="B124:D124"/>
    <mergeCell ref="B125:D125"/>
    <mergeCell ref="B126:D126"/>
    <mergeCell ref="B127:D127"/>
    <mergeCell ref="B118:D118"/>
    <mergeCell ref="B119:D119"/>
    <mergeCell ref="B120:D120"/>
    <mergeCell ref="B121:D121"/>
    <mergeCell ref="B122:D122"/>
    <mergeCell ref="B135:D135"/>
    <mergeCell ref="B136:D136"/>
    <mergeCell ref="B137:D137"/>
    <mergeCell ref="B138:D138"/>
    <mergeCell ref="B139:D139"/>
    <mergeCell ref="B128:D128"/>
    <mergeCell ref="B131:D131"/>
    <mergeCell ref="B132:D132"/>
    <mergeCell ref="B133:D133"/>
    <mergeCell ref="B134:D134"/>
    <mergeCell ref="B147:D147"/>
    <mergeCell ref="B148:D148"/>
    <mergeCell ref="B149:D149"/>
    <mergeCell ref="B150:D150"/>
    <mergeCell ref="B151:D151"/>
    <mergeCell ref="B140:D140"/>
    <mergeCell ref="B141:D141"/>
    <mergeCell ref="B144:D144"/>
    <mergeCell ref="B145:D145"/>
    <mergeCell ref="B146:D146"/>
    <mergeCell ref="B160:D160"/>
    <mergeCell ref="B161:D161"/>
    <mergeCell ref="B162:D162"/>
    <mergeCell ref="B163:D163"/>
    <mergeCell ref="B164:D164"/>
    <mergeCell ref="B152:D152"/>
    <mergeCell ref="B153:D153"/>
    <mergeCell ref="B154:D154"/>
    <mergeCell ref="B158:D158"/>
    <mergeCell ref="B159:D159"/>
    <mergeCell ref="B178:D178"/>
    <mergeCell ref="B179:D179"/>
    <mergeCell ref="B180:D180"/>
    <mergeCell ref="B173:D173"/>
    <mergeCell ref="B174:D174"/>
    <mergeCell ref="B175:D175"/>
    <mergeCell ref="B176:D176"/>
    <mergeCell ref="B177:D177"/>
    <mergeCell ref="B165:D165"/>
    <mergeCell ref="B166:D166"/>
    <mergeCell ref="B167:D167"/>
    <mergeCell ref="B171:D171"/>
    <mergeCell ref="B172:D172"/>
  </mergeCells>
  <dataValidations count="1">
    <dataValidation type="list" allowBlank="1" showInputMessage="1" showErrorMessage="1" sqref="F158:F167 F171:F180 F15:F24 F145:F154 F132:F141 F119:F128 F106:F115 F93:F102 F80:F89 F67:F76 F54:F63 F41:F50 F28:F37" xr:uid="{54FEBA9E-89AB-E940-936F-649666F043DB}">
      <formula1>$I$5:$I$6</formula1>
    </dataValidation>
  </dataValidation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E5C2AE-E07F-E041-849D-17D4293FB9C7}">
  <sheetPr>
    <tabColor theme="4" tint="0.59999389629810485"/>
  </sheetPr>
  <dimension ref="A1:G82"/>
  <sheetViews>
    <sheetView showGridLines="0" workbookViewId="0">
      <selection activeCell="B2" sqref="B2"/>
    </sheetView>
  </sheetViews>
  <sheetFormatPr defaultColWidth="0" defaultRowHeight="15.6"/>
  <cols>
    <col min="1" max="1" width="5.75" customWidth="1"/>
    <col min="2" max="2" width="102.125" customWidth="1"/>
    <col min="3" max="3" width="15.75" customWidth="1"/>
    <col min="4" max="4" width="24" customWidth="1"/>
    <col min="5" max="5" width="11.25" customWidth="1"/>
    <col min="6" max="6" width="13.375" hidden="1" customWidth="1"/>
    <col min="7" max="7" width="11.25" hidden="1" customWidth="1"/>
    <col min="8" max="16384" width="11.25" hidden="1"/>
  </cols>
  <sheetData>
    <row r="1" spans="1:7" s="47" customFormat="1" ht="24.75" customHeight="1">
      <c r="A1" s="45"/>
      <c r="B1" s="46"/>
      <c r="C1" s="45"/>
      <c r="D1" s="45"/>
      <c r="E1" s="45"/>
      <c r="F1" s="45"/>
      <c r="G1" s="45"/>
    </row>
    <row r="2" spans="1:7" s="47" customFormat="1" ht="18.600000000000001">
      <c r="A2" s="45"/>
      <c r="B2" s="48"/>
      <c r="C2" s="45"/>
      <c r="D2" s="45"/>
      <c r="E2" s="45"/>
      <c r="F2" s="45"/>
      <c r="G2" s="45"/>
    </row>
    <row r="3" spans="1:7" s="47" customFormat="1" ht="26.1">
      <c r="A3" s="45"/>
      <c r="B3" s="49" t="s">
        <v>2</v>
      </c>
      <c r="C3" s="45"/>
      <c r="D3" s="45"/>
      <c r="F3" s="45"/>
      <c r="G3" s="45"/>
    </row>
    <row r="4" spans="1:7" s="47" customFormat="1" ht="21" customHeight="1">
      <c r="A4" s="45"/>
      <c r="C4" s="45"/>
      <c r="D4" s="45"/>
      <c r="E4" s="45"/>
      <c r="F4" s="45"/>
      <c r="G4" s="45"/>
    </row>
    <row r="5" spans="1:7" s="50" customFormat="1">
      <c r="B5" s="57"/>
      <c r="G5" s="69" t="s">
        <v>43</v>
      </c>
    </row>
    <row r="6" spans="1:7" s="50" customFormat="1" ht="16.149999999999999" customHeight="1">
      <c r="B6" s="62" t="s">
        <v>192</v>
      </c>
      <c r="C6" s="60"/>
      <c r="D6" s="60"/>
      <c r="G6" s="69" t="s">
        <v>45</v>
      </c>
    </row>
    <row r="7" spans="1:7" s="50" customFormat="1">
      <c r="B7" s="132"/>
      <c r="C7" s="132"/>
      <c r="D7" s="132"/>
    </row>
    <row r="8" spans="1:7" s="50" customFormat="1" ht="16.149999999999999" customHeight="1">
      <c r="B8" s="132" t="s">
        <v>193</v>
      </c>
      <c r="C8" s="132"/>
      <c r="D8" s="132"/>
    </row>
    <row r="9" spans="1:7" s="50" customFormat="1" ht="16.149999999999999" customHeight="1">
      <c r="B9" s="57" t="s">
        <v>194</v>
      </c>
      <c r="C9" s="57"/>
      <c r="D9" s="57"/>
    </row>
    <row r="10" spans="1:7" s="50" customFormat="1" ht="16.149999999999999" customHeight="1">
      <c r="B10" s="57" t="s">
        <v>195</v>
      </c>
      <c r="C10" s="57"/>
      <c r="D10" s="57"/>
    </row>
    <row r="11" spans="1:7" s="50" customFormat="1" ht="16.149999999999999" customHeight="1">
      <c r="B11" s="132" t="s">
        <v>196</v>
      </c>
      <c r="C11" s="132"/>
      <c r="D11" s="132"/>
    </row>
    <row r="12" spans="1:7" s="50" customFormat="1" ht="16.149999999999999" customHeight="1">
      <c r="B12" s="57" t="s">
        <v>197</v>
      </c>
      <c r="C12" s="57"/>
      <c r="D12" s="57"/>
    </row>
    <row r="13" spans="1:7" s="50" customFormat="1" ht="16.149999999999999" customHeight="1">
      <c r="B13" s="132" t="s">
        <v>198</v>
      </c>
      <c r="C13" s="132"/>
      <c r="D13" s="132"/>
    </row>
    <row r="14" spans="1:7" s="50" customFormat="1" ht="16.149999999999999" customHeight="1">
      <c r="B14" s="132" t="s">
        <v>199</v>
      </c>
      <c r="C14" s="132"/>
      <c r="D14" s="132"/>
    </row>
    <row r="15" spans="1:7" s="50" customFormat="1" ht="16.149999999999999" customHeight="1"/>
    <row r="16" spans="1:7" s="50" customFormat="1" ht="16.149999999999999" customHeight="1">
      <c r="B16" s="131" t="s">
        <v>200</v>
      </c>
      <c r="C16" s="134"/>
      <c r="D16" s="134"/>
      <c r="E16" s="134"/>
    </row>
    <row r="17" spans="1:4" s="50" customFormat="1" ht="16.149999999999999" customHeight="1">
      <c r="B17" s="70" t="s">
        <v>201</v>
      </c>
    </row>
    <row r="18" spans="1:4" ht="16.149999999999999" customHeight="1" thickBot="1">
      <c r="B18" s="1"/>
    </row>
    <row r="19" spans="1:4" ht="16.149999999999999" customHeight="1">
      <c r="A19" s="5"/>
      <c r="B19" s="96" t="s">
        <v>202</v>
      </c>
      <c r="C19" s="65" t="s">
        <v>203</v>
      </c>
      <c r="D19" s="66" t="s">
        <v>204</v>
      </c>
    </row>
    <row r="20" spans="1:4">
      <c r="A20" s="7">
        <v>1.1000000000000001</v>
      </c>
      <c r="B20" s="97" t="s">
        <v>205</v>
      </c>
      <c r="C20" s="98">
        <v>10</v>
      </c>
      <c r="D20" s="99" t="s">
        <v>43</v>
      </c>
    </row>
    <row r="21" spans="1:4">
      <c r="A21" s="7">
        <v>1.2</v>
      </c>
      <c r="B21" s="97"/>
      <c r="C21" s="98">
        <v>10</v>
      </c>
      <c r="D21" s="99" t="s">
        <v>43</v>
      </c>
    </row>
    <row r="22" spans="1:4">
      <c r="A22" s="7">
        <v>1.3</v>
      </c>
      <c r="B22" s="97"/>
      <c r="C22" s="98">
        <v>10</v>
      </c>
      <c r="D22" s="99" t="s">
        <v>45</v>
      </c>
    </row>
    <row r="23" spans="1:4">
      <c r="A23" s="7">
        <v>1.4</v>
      </c>
      <c r="B23" s="97"/>
      <c r="C23" s="98">
        <v>10</v>
      </c>
      <c r="D23" s="99" t="s">
        <v>45</v>
      </c>
    </row>
    <row r="24" spans="1:4">
      <c r="A24" s="7">
        <v>1.5</v>
      </c>
      <c r="B24" s="97"/>
      <c r="C24" s="98">
        <v>10</v>
      </c>
      <c r="D24" s="99" t="s">
        <v>45</v>
      </c>
    </row>
    <row r="25" spans="1:4">
      <c r="A25" s="7">
        <v>1.6</v>
      </c>
      <c r="B25" s="97"/>
      <c r="C25" s="98">
        <v>10</v>
      </c>
      <c r="D25" s="99" t="s">
        <v>45</v>
      </c>
    </row>
    <row r="26" spans="1:4">
      <c r="A26" s="7">
        <v>1.7</v>
      </c>
      <c r="B26" s="97"/>
      <c r="C26" s="98">
        <v>10</v>
      </c>
      <c r="D26" s="99" t="s">
        <v>45</v>
      </c>
    </row>
    <row r="27" spans="1:4">
      <c r="A27" s="7">
        <v>1.8</v>
      </c>
      <c r="B27" s="97"/>
      <c r="C27" s="98">
        <v>10</v>
      </c>
      <c r="D27" s="99" t="s">
        <v>45</v>
      </c>
    </row>
    <row r="28" spans="1:4">
      <c r="A28" s="7">
        <v>1.9</v>
      </c>
      <c r="B28" s="97"/>
      <c r="C28" s="98">
        <v>10</v>
      </c>
      <c r="D28" s="99" t="s">
        <v>45</v>
      </c>
    </row>
    <row r="29" spans="1:4" ht="15.95" thickBot="1">
      <c r="A29" s="8" t="s">
        <v>206</v>
      </c>
      <c r="B29" s="100"/>
      <c r="C29" s="101">
        <v>10</v>
      </c>
      <c r="D29" s="102" t="s">
        <v>45</v>
      </c>
    </row>
    <row r="30" spans="1:4">
      <c r="A30" s="7"/>
      <c r="B30" s="1" t="s">
        <v>207</v>
      </c>
      <c r="C30" s="6">
        <f>SUM(C20:C29)</f>
        <v>100</v>
      </c>
    </row>
    <row r="31" spans="1:4" ht="15.95" thickBot="1">
      <c r="A31" s="7"/>
      <c r="B31" s="1"/>
    </row>
    <row r="32" spans="1:4" ht="16.149999999999999" customHeight="1">
      <c r="A32" s="7"/>
      <c r="B32" s="103" t="s">
        <v>202</v>
      </c>
      <c r="C32" s="65" t="s">
        <v>203</v>
      </c>
      <c r="D32" s="66" t="s">
        <v>204</v>
      </c>
    </row>
    <row r="33" spans="1:4">
      <c r="A33" s="7">
        <v>2.1</v>
      </c>
      <c r="B33" s="97" t="s">
        <v>205</v>
      </c>
      <c r="C33" s="98">
        <v>10</v>
      </c>
      <c r="D33" s="99" t="s">
        <v>43</v>
      </c>
    </row>
    <row r="34" spans="1:4">
      <c r="A34" s="7">
        <v>2.2000000000000002</v>
      </c>
      <c r="B34" s="97"/>
      <c r="C34" s="98">
        <v>10</v>
      </c>
      <c r="D34" s="99" t="s">
        <v>43</v>
      </c>
    </row>
    <row r="35" spans="1:4">
      <c r="A35" s="7">
        <v>2.2999999999999998</v>
      </c>
      <c r="B35" s="97"/>
      <c r="C35" s="98">
        <v>10</v>
      </c>
      <c r="D35" s="99" t="s">
        <v>45</v>
      </c>
    </row>
    <row r="36" spans="1:4">
      <c r="A36" s="7">
        <v>2.4</v>
      </c>
      <c r="B36" s="97"/>
      <c r="C36" s="98">
        <v>10</v>
      </c>
      <c r="D36" s="99" t="s">
        <v>45</v>
      </c>
    </row>
    <row r="37" spans="1:4">
      <c r="A37" s="7">
        <v>2.5</v>
      </c>
      <c r="B37" s="97"/>
      <c r="C37" s="98">
        <v>10</v>
      </c>
      <c r="D37" s="99" t="s">
        <v>45</v>
      </c>
    </row>
    <row r="38" spans="1:4">
      <c r="A38" s="7">
        <v>2.6</v>
      </c>
      <c r="B38" s="97"/>
      <c r="C38" s="98">
        <v>10</v>
      </c>
      <c r="D38" s="99" t="s">
        <v>45</v>
      </c>
    </row>
    <row r="39" spans="1:4">
      <c r="A39" s="7">
        <v>2.7</v>
      </c>
      <c r="B39" s="97"/>
      <c r="C39" s="98">
        <v>10</v>
      </c>
      <c r="D39" s="99" t="s">
        <v>45</v>
      </c>
    </row>
    <row r="40" spans="1:4">
      <c r="A40" s="7">
        <v>2.8</v>
      </c>
      <c r="B40" s="97"/>
      <c r="C40" s="98">
        <v>10</v>
      </c>
      <c r="D40" s="99" t="s">
        <v>45</v>
      </c>
    </row>
    <row r="41" spans="1:4">
      <c r="A41" s="7">
        <v>2.9</v>
      </c>
      <c r="B41" s="97"/>
      <c r="C41" s="98">
        <v>10</v>
      </c>
      <c r="D41" s="99" t="s">
        <v>45</v>
      </c>
    </row>
    <row r="42" spans="1:4" ht="15.95" thickBot="1">
      <c r="A42" s="8" t="s">
        <v>208</v>
      </c>
      <c r="B42" s="100"/>
      <c r="C42" s="101">
        <v>10</v>
      </c>
      <c r="D42" s="102" t="s">
        <v>45</v>
      </c>
    </row>
    <row r="43" spans="1:4">
      <c r="A43" s="7"/>
      <c r="B43" s="1" t="s">
        <v>207</v>
      </c>
      <c r="C43" s="6">
        <f>SUM(C33:C42)</f>
        <v>100</v>
      </c>
    </row>
    <row r="44" spans="1:4" ht="15.95" thickBot="1">
      <c r="A44" s="7"/>
      <c r="B44" s="1"/>
    </row>
    <row r="45" spans="1:4" ht="16.149999999999999" customHeight="1">
      <c r="A45" s="7"/>
      <c r="B45" s="103" t="s">
        <v>202</v>
      </c>
      <c r="C45" s="65" t="s">
        <v>203</v>
      </c>
      <c r="D45" s="66" t="s">
        <v>204</v>
      </c>
    </row>
    <row r="46" spans="1:4">
      <c r="A46" s="7">
        <v>3.1</v>
      </c>
      <c r="B46" s="97" t="s">
        <v>205</v>
      </c>
      <c r="C46" s="104">
        <v>10</v>
      </c>
      <c r="D46" s="99" t="s">
        <v>45</v>
      </c>
    </row>
    <row r="47" spans="1:4">
      <c r="A47" s="7">
        <v>3.2</v>
      </c>
      <c r="B47" s="97"/>
      <c r="C47" s="104">
        <v>10</v>
      </c>
      <c r="D47" s="99" t="s">
        <v>45</v>
      </c>
    </row>
    <row r="48" spans="1:4">
      <c r="A48" s="7">
        <v>3.3</v>
      </c>
      <c r="B48" s="97"/>
      <c r="C48" s="104">
        <v>10</v>
      </c>
      <c r="D48" s="99" t="s">
        <v>45</v>
      </c>
    </row>
    <row r="49" spans="1:4">
      <c r="A49" s="7">
        <v>3.4</v>
      </c>
      <c r="B49" s="97"/>
      <c r="C49" s="104">
        <v>10</v>
      </c>
      <c r="D49" s="99" t="s">
        <v>45</v>
      </c>
    </row>
    <row r="50" spans="1:4">
      <c r="A50" s="7">
        <v>3.5</v>
      </c>
      <c r="B50" s="97"/>
      <c r="C50" s="104">
        <v>10</v>
      </c>
      <c r="D50" s="99" t="s">
        <v>45</v>
      </c>
    </row>
    <row r="51" spans="1:4">
      <c r="A51" s="7">
        <v>3.6</v>
      </c>
      <c r="B51" s="97"/>
      <c r="C51" s="104">
        <v>10</v>
      </c>
      <c r="D51" s="99" t="s">
        <v>45</v>
      </c>
    </row>
    <row r="52" spans="1:4">
      <c r="A52" s="7">
        <v>3.7</v>
      </c>
      <c r="B52" s="97"/>
      <c r="C52" s="104">
        <v>10</v>
      </c>
      <c r="D52" s="99" t="s">
        <v>45</v>
      </c>
    </row>
    <row r="53" spans="1:4">
      <c r="A53" s="7">
        <v>3.8</v>
      </c>
      <c r="B53" s="97"/>
      <c r="C53" s="104">
        <v>10</v>
      </c>
      <c r="D53" s="99" t="s">
        <v>45</v>
      </c>
    </row>
    <row r="54" spans="1:4">
      <c r="A54" s="7">
        <v>3.9</v>
      </c>
      <c r="B54" s="97"/>
      <c r="C54" s="104">
        <v>10</v>
      </c>
      <c r="D54" s="99" t="s">
        <v>45</v>
      </c>
    </row>
    <row r="55" spans="1:4" ht="15.95" thickBot="1">
      <c r="A55" s="8" t="s">
        <v>209</v>
      </c>
      <c r="B55" s="100"/>
      <c r="C55" s="105">
        <v>10</v>
      </c>
      <c r="D55" s="102" t="s">
        <v>45</v>
      </c>
    </row>
    <row r="56" spans="1:4">
      <c r="A56" s="7"/>
      <c r="B56" s="1" t="s">
        <v>207</v>
      </c>
      <c r="C56" s="6">
        <f>SUM(C46:C55)</f>
        <v>100</v>
      </c>
    </row>
    <row r="57" spans="1:4" ht="15.95" thickBot="1">
      <c r="A57" s="7"/>
      <c r="B57" s="1"/>
    </row>
    <row r="58" spans="1:4" ht="16.149999999999999" customHeight="1">
      <c r="A58" s="7"/>
      <c r="B58" s="103" t="s">
        <v>202</v>
      </c>
      <c r="C58" s="65" t="s">
        <v>203</v>
      </c>
      <c r="D58" s="66" t="s">
        <v>204</v>
      </c>
    </row>
    <row r="59" spans="1:4">
      <c r="A59" s="7">
        <v>4.0999999999999996</v>
      </c>
      <c r="B59" s="97" t="s">
        <v>205</v>
      </c>
      <c r="C59" s="104">
        <v>10</v>
      </c>
      <c r="D59" s="99" t="s">
        <v>45</v>
      </c>
    </row>
    <row r="60" spans="1:4">
      <c r="A60" s="7">
        <v>4.2</v>
      </c>
      <c r="B60" s="97"/>
      <c r="C60" s="104">
        <v>10</v>
      </c>
      <c r="D60" s="99" t="s">
        <v>45</v>
      </c>
    </row>
    <row r="61" spans="1:4">
      <c r="A61" s="7">
        <v>4.3</v>
      </c>
      <c r="B61" s="97"/>
      <c r="C61" s="104">
        <v>10</v>
      </c>
      <c r="D61" s="99" t="s">
        <v>45</v>
      </c>
    </row>
    <row r="62" spans="1:4">
      <c r="A62" s="7">
        <v>4.4000000000000004</v>
      </c>
      <c r="B62" s="97"/>
      <c r="C62" s="104">
        <v>10</v>
      </c>
      <c r="D62" s="99" t="s">
        <v>45</v>
      </c>
    </row>
    <row r="63" spans="1:4">
      <c r="A63" s="7">
        <v>4.5</v>
      </c>
      <c r="B63" s="97"/>
      <c r="C63" s="104">
        <v>10</v>
      </c>
      <c r="D63" s="99" t="s">
        <v>45</v>
      </c>
    </row>
    <row r="64" spans="1:4">
      <c r="A64" s="7">
        <v>4.5999999999999996</v>
      </c>
      <c r="B64" s="97"/>
      <c r="C64" s="104">
        <v>10</v>
      </c>
      <c r="D64" s="99" t="s">
        <v>45</v>
      </c>
    </row>
    <row r="65" spans="1:6">
      <c r="A65" s="7">
        <v>4.7</v>
      </c>
      <c r="B65" s="97"/>
      <c r="C65" s="104">
        <v>10</v>
      </c>
      <c r="D65" s="99" t="s">
        <v>45</v>
      </c>
    </row>
    <row r="66" spans="1:6">
      <c r="A66" s="7">
        <v>4.8</v>
      </c>
      <c r="B66" s="97"/>
      <c r="C66" s="104">
        <v>10</v>
      </c>
      <c r="D66" s="99" t="s">
        <v>45</v>
      </c>
    </row>
    <row r="67" spans="1:6">
      <c r="A67" s="7">
        <v>4.9000000000000004</v>
      </c>
      <c r="B67" s="97"/>
      <c r="C67" s="104">
        <v>10</v>
      </c>
      <c r="D67" s="99" t="s">
        <v>45</v>
      </c>
    </row>
    <row r="68" spans="1:6" ht="15.95" thickBot="1">
      <c r="A68" s="8" t="s">
        <v>210</v>
      </c>
      <c r="B68" s="100"/>
      <c r="C68" s="105">
        <v>10</v>
      </c>
      <c r="D68" s="102" t="s">
        <v>45</v>
      </c>
    </row>
    <row r="69" spans="1:6">
      <c r="B69" s="1" t="s">
        <v>207</v>
      </c>
      <c r="C69" s="6">
        <f>SUM(C59:C68)</f>
        <v>100</v>
      </c>
    </row>
    <row r="71" spans="1:6" ht="18.95" thickBot="1">
      <c r="B71" s="9"/>
    </row>
    <row r="72" spans="1:6">
      <c r="B72" s="10" t="s">
        <v>211</v>
      </c>
      <c r="C72" s="65" t="s">
        <v>203</v>
      </c>
    </row>
    <row r="73" spans="1:6">
      <c r="B73" s="11" t="str">
        <f>+B19</f>
        <v>Section xy: add title</v>
      </c>
      <c r="C73" s="106">
        <v>25</v>
      </c>
    </row>
    <row r="74" spans="1:6">
      <c r="B74" s="5" t="str">
        <f>+B32</f>
        <v>Section xy: add title</v>
      </c>
      <c r="C74" s="106">
        <v>25</v>
      </c>
    </row>
    <row r="75" spans="1:6">
      <c r="B75" s="5" t="str">
        <f>+B45</f>
        <v>Section xy: add title</v>
      </c>
      <c r="C75" s="106">
        <v>25</v>
      </c>
    </row>
    <row r="76" spans="1:6" ht="15.95" thickBot="1">
      <c r="B76" s="5" t="str">
        <f>+B58</f>
        <v>Section xy: add title</v>
      </c>
      <c r="C76" s="107">
        <v>25</v>
      </c>
    </row>
    <row r="77" spans="1:6">
      <c r="B77" s="10" t="s">
        <v>212</v>
      </c>
      <c r="C77" s="68">
        <f>SUM(C73:C76)</f>
        <v>100</v>
      </c>
    </row>
    <row r="79" spans="1:6">
      <c r="B79" s="12"/>
    </row>
    <row r="80" spans="1:6">
      <c r="B80" s="130" t="s">
        <v>213</v>
      </c>
      <c r="C80" s="130"/>
      <c r="D80" s="130"/>
      <c r="E80" s="130"/>
      <c r="F80" s="130"/>
    </row>
    <row r="81" spans="2:6">
      <c r="B81" s="130"/>
      <c r="C81" s="130"/>
      <c r="D81" s="130"/>
      <c r="E81" s="130"/>
      <c r="F81" s="130"/>
    </row>
    <row r="82" spans="2:6">
      <c r="B82" s="130"/>
      <c r="C82" s="130"/>
      <c r="D82" s="130"/>
      <c r="E82" s="130"/>
      <c r="F82" s="130"/>
    </row>
  </sheetData>
  <sheetProtection formatCells="0" formatColumns="0" formatRows="0"/>
  <mergeCells count="7">
    <mergeCell ref="B80:F82"/>
    <mergeCell ref="B16:E16"/>
    <mergeCell ref="B14:D14"/>
    <mergeCell ref="B13:D13"/>
    <mergeCell ref="B7:D7"/>
    <mergeCell ref="B8:D8"/>
    <mergeCell ref="B11:D11"/>
  </mergeCells>
  <dataValidations count="1">
    <dataValidation type="list" allowBlank="1" showInputMessage="1" showErrorMessage="1" sqref="D20:D29 D59:D68 D46:D55 D33:D42" xr:uid="{B9FDAFB1-C75A-764E-8218-D5B0B1529B72}">
      <formula1>$G$5:$G$6</formula1>
    </dataValidation>
  </dataValidation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DC197F-5F7A-CD44-A7BC-82AEC3926A5B}">
  <sheetPr>
    <tabColor theme="4" tint="0.39997558519241921"/>
  </sheetPr>
  <dimension ref="A1:AJ71"/>
  <sheetViews>
    <sheetView showGridLines="0" workbookViewId="0">
      <selection activeCell="B2" sqref="B2"/>
    </sheetView>
  </sheetViews>
  <sheetFormatPr defaultColWidth="0" defaultRowHeight="15.6" zeroHeight="1"/>
  <cols>
    <col min="1" max="1" width="5.75" customWidth="1"/>
    <col min="2" max="2" width="95" customWidth="1"/>
    <col min="3" max="3" width="20.75" customWidth="1"/>
    <col min="4" max="4" width="11.25" customWidth="1"/>
    <col min="5" max="7" width="3.25" customWidth="1"/>
    <col min="8" max="8" width="20.75" customWidth="1"/>
    <col min="9" max="9" width="11.25" customWidth="1"/>
    <col min="10" max="12" width="3.25" customWidth="1"/>
    <col min="13" max="13" width="20.75" customWidth="1"/>
    <col min="14" max="14" width="11.25" customWidth="1"/>
    <col min="15" max="17" width="3.25" customWidth="1"/>
    <col min="18" max="18" width="20.75" customWidth="1"/>
    <col min="19" max="19" width="11.25" customWidth="1"/>
    <col min="20" max="22" width="3.25" customWidth="1"/>
    <col min="23" max="23" width="20.75" customWidth="1"/>
    <col min="24" max="24" width="11.25" customWidth="1"/>
    <col min="25" max="27" width="3.25" customWidth="1"/>
    <col min="28" max="28" width="11.25" customWidth="1"/>
    <col min="29" max="36" width="0" hidden="1" customWidth="1"/>
    <col min="37" max="16384" width="11.25" hidden="1"/>
  </cols>
  <sheetData>
    <row r="1" spans="1:27" s="47" customFormat="1" ht="24.75" customHeight="1">
      <c r="A1" s="45"/>
      <c r="B1" s="46"/>
      <c r="C1" s="45"/>
      <c r="D1" s="45"/>
      <c r="E1" s="45"/>
      <c r="F1" s="45"/>
    </row>
    <row r="2" spans="1:27" s="47" customFormat="1" ht="18.600000000000001">
      <c r="A2" s="45"/>
      <c r="B2" s="48"/>
      <c r="C2" s="45"/>
      <c r="D2" s="45"/>
      <c r="E2" s="45"/>
      <c r="F2" s="45"/>
    </row>
    <row r="3" spans="1:27" s="47" customFormat="1" ht="26.1">
      <c r="A3" s="45"/>
      <c r="B3" s="49" t="s">
        <v>2</v>
      </c>
      <c r="C3" s="45"/>
      <c r="D3" s="45"/>
      <c r="F3" s="45"/>
    </row>
    <row r="4" spans="1:27" s="47" customFormat="1" ht="21" customHeight="1">
      <c r="A4" s="45"/>
      <c r="C4" s="45"/>
      <c r="D4" s="45"/>
      <c r="E4" s="45"/>
      <c r="F4" s="45"/>
    </row>
    <row r="5" spans="1:27" s="50" customFormat="1">
      <c r="B5" s="57"/>
    </row>
    <row r="6" spans="1:27" s="50" customFormat="1" ht="21">
      <c r="B6" s="62" t="s">
        <v>214</v>
      </c>
    </row>
    <row r="7" spans="1:27" s="50" customFormat="1">
      <c r="B7" s="57"/>
      <c r="C7" s="71"/>
      <c r="D7" s="72"/>
    </row>
    <row r="8" spans="1:27" s="50" customFormat="1">
      <c r="B8" s="132" t="s">
        <v>193</v>
      </c>
      <c r="C8" s="132"/>
      <c r="D8" s="132"/>
    </row>
    <row r="9" spans="1:27" s="50" customFormat="1">
      <c r="B9" s="132" t="s">
        <v>215</v>
      </c>
      <c r="C9" s="132"/>
      <c r="D9" s="132"/>
    </row>
    <row r="10" spans="1:27" s="50" customFormat="1">
      <c r="B10" s="57" t="s">
        <v>216</v>
      </c>
      <c r="D10" s="72"/>
    </row>
    <row r="11" spans="1:27" s="50" customFormat="1" ht="30.95">
      <c r="B11" s="57" t="s">
        <v>217</v>
      </c>
      <c r="D11" s="72"/>
    </row>
    <row r="12" spans="1:27" s="50" customFormat="1">
      <c r="B12" s="50" t="s">
        <v>218</v>
      </c>
    </row>
    <row r="13" spans="1:27" s="50" customFormat="1">
      <c r="B13" s="73" t="s">
        <v>219</v>
      </c>
    </row>
    <row r="14" spans="1:27">
      <c r="B14" s="12"/>
    </row>
    <row r="15" spans="1:27">
      <c r="C15" s="15" t="s">
        <v>220</v>
      </c>
      <c r="D15" s="15" t="s">
        <v>221</v>
      </c>
      <c r="H15" s="15" t="s">
        <v>222</v>
      </c>
      <c r="I15" s="15" t="s">
        <v>221</v>
      </c>
      <c r="M15" s="15" t="s">
        <v>223</v>
      </c>
      <c r="N15" s="15" t="s">
        <v>221</v>
      </c>
      <c r="R15" s="15" t="s">
        <v>224</v>
      </c>
      <c r="S15" s="15" t="s">
        <v>221</v>
      </c>
      <c r="W15" s="15" t="s">
        <v>225</v>
      </c>
      <c r="X15" s="15" t="s">
        <v>221</v>
      </c>
      <c r="Y15" s="16"/>
      <c r="Z15" s="16"/>
      <c r="AA15" s="16"/>
    </row>
    <row r="16" spans="1:27">
      <c r="B16" s="13"/>
      <c r="C16" s="108" t="s">
        <v>226</v>
      </c>
      <c r="D16" s="108" t="s">
        <v>227</v>
      </c>
      <c r="E16" s="17"/>
      <c r="F16" s="17"/>
      <c r="G16" s="17"/>
      <c r="H16" s="108" t="s">
        <v>226</v>
      </c>
      <c r="I16" s="108" t="s">
        <v>227</v>
      </c>
      <c r="J16" s="17"/>
      <c r="K16" s="17"/>
      <c r="L16" s="17"/>
      <c r="M16" s="108" t="s">
        <v>226</v>
      </c>
      <c r="N16" s="108" t="s">
        <v>227</v>
      </c>
      <c r="O16" s="17"/>
      <c r="P16" s="17"/>
      <c r="Q16" s="17"/>
      <c r="R16" s="108" t="s">
        <v>226</v>
      </c>
      <c r="S16" s="108" t="s">
        <v>227</v>
      </c>
      <c r="T16" s="17"/>
      <c r="U16" s="17"/>
      <c r="V16" s="17"/>
      <c r="W16" s="108" t="s">
        <v>226</v>
      </c>
      <c r="X16" s="108" t="s">
        <v>227</v>
      </c>
      <c r="Y16" s="17"/>
      <c r="Z16" s="17"/>
      <c r="AA16" s="17"/>
    </row>
    <row r="17" spans="1:27">
      <c r="B17" s="14"/>
      <c r="E17" s="17"/>
      <c r="F17" s="17"/>
      <c r="G17" s="17"/>
      <c r="J17" s="17"/>
      <c r="K17" s="17"/>
      <c r="L17" s="17"/>
      <c r="O17" s="17"/>
      <c r="P17" s="17"/>
      <c r="Q17" s="17"/>
      <c r="T17" s="17"/>
      <c r="U17" s="17"/>
      <c r="V17" s="17"/>
      <c r="Y17" s="17"/>
      <c r="Z17" s="17"/>
      <c r="AA17" s="17"/>
    </row>
    <row r="18" spans="1:27">
      <c r="B18" s="14" t="str">
        <f>+'Step 2 - Set the criteria'!B19</f>
        <v>Section xy: add title</v>
      </c>
      <c r="C18" s="75" t="s">
        <v>228</v>
      </c>
      <c r="D18" s="75" t="s">
        <v>229</v>
      </c>
      <c r="E18" s="17"/>
      <c r="F18" s="17"/>
      <c r="G18" s="17"/>
      <c r="H18" s="75" t="s">
        <v>228</v>
      </c>
      <c r="I18" s="75" t="s">
        <v>229</v>
      </c>
      <c r="J18" s="17"/>
      <c r="K18" s="17"/>
      <c r="L18" s="17"/>
      <c r="M18" s="75" t="s">
        <v>228</v>
      </c>
      <c r="N18" s="75" t="s">
        <v>229</v>
      </c>
      <c r="O18" s="17"/>
      <c r="P18" s="17"/>
      <c r="Q18" s="17"/>
      <c r="R18" s="75" t="s">
        <v>228</v>
      </c>
      <c r="S18" s="75" t="s">
        <v>229</v>
      </c>
      <c r="T18" s="17"/>
      <c r="U18" s="17"/>
      <c r="V18" s="17"/>
      <c r="W18" s="75" t="s">
        <v>228</v>
      </c>
      <c r="X18" s="75" t="s">
        <v>229</v>
      </c>
      <c r="Y18" s="17"/>
      <c r="Z18" s="17"/>
      <c r="AA18" s="17"/>
    </row>
    <row r="19" spans="1:27">
      <c r="A19" s="7">
        <f>+'Step 2 - Set the criteria'!A20</f>
        <v>1.1000000000000001</v>
      </c>
      <c r="B19" s="74" t="str">
        <f>+'Step 2 - Set the criteria'!B20</f>
        <v>Please add your criteria here or copy paste sample criteria from step 2</v>
      </c>
      <c r="C19" s="109"/>
      <c r="D19" s="109" t="s">
        <v>230</v>
      </c>
      <c r="E19" s="17" t="str">
        <f>+'Step 2 - Set the criteria'!D20</f>
        <v>Yes</v>
      </c>
      <c r="F19" s="17" t="str">
        <f t="shared" ref="F19:F28" si="0">IF(E19="Yes","Yes","")</f>
        <v>Yes</v>
      </c>
      <c r="G19" s="17" t="str">
        <f t="shared" ref="G19:G28" si="1">IF(E19="Yes","No","")</f>
        <v>No</v>
      </c>
      <c r="H19" s="109"/>
      <c r="I19" s="109" t="s">
        <v>230</v>
      </c>
      <c r="J19" s="17" t="str">
        <f>+'Step 2 - Set the criteria'!D20</f>
        <v>Yes</v>
      </c>
      <c r="K19" s="17" t="str">
        <f t="shared" ref="K19:K28" si="2">IF(J19="Yes","Yes","")</f>
        <v>Yes</v>
      </c>
      <c r="L19" s="17" t="str">
        <f t="shared" ref="L19:L28" si="3">IF(J19="Yes","No","")</f>
        <v>No</v>
      </c>
      <c r="M19" s="109"/>
      <c r="N19" s="109" t="s">
        <v>230</v>
      </c>
      <c r="O19" s="17" t="str">
        <f>+'Step 2 - Set the criteria'!D20</f>
        <v>Yes</v>
      </c>
      <c r="P19" s="17" t="str">
        <f t="shared" ref="P19:P28" si="4">IF(O19="Yes","Yes","")</f>
        <v>Yes</v>
      </c>
      <c r="Q19" s="17" t="str">
        <f t="shared" ref="Q19:Q28" si="5">IF(O19="Yes","No","")</f>
        <v>No</v>
      </c>
      <c r="R19" s="109"/>
      <c r="S19" s="109" t="s">
        <v>230</v>
      </c>
      <c r="T19" s="17" t="str">
        <f>+'Step 2 - Set the criteria'!D20</f>
        <v>Yes</v>
      </c>
      <c r="U19" s="17" t="str">
        <f t="shared" ref="U19:U28" si="6">IF(T19="Yes","Yes","")</f>
        <v>Yes</v>
      </c>
      <c r="V19" s="17" t="str">
        <f t="shared" ref="V19:V28" si="7">IF(T19="Yes","No","")</f>
        <v>No</v>
      </c>
      <c r="W19" s="109"/>
      <c r="X19" s="109" t="s">
        <v>230</v>
      </c>
      <c r="Y19" s="17" t="str">
        <f>+'Step 2 - Set the criteria'!D20</f>
        <v>Yes</v>
      </c>
      <c r="Z19" s="17" t="str">
        <f t="shared" ref="Z19:Z28" si="8">IF(Y19="Yes","Yes","")</f>
        <v>Yes</v>
      </c>
      <c r="AA19" s="17" t="str">
        <f t="shared" ref="AA19:AA28" si="9">IF(Y19="Yes","No","")</f>
        <v>No</v>
      </c>
    </row>
    <row r="20" spans="1:27">
      <c r="A20" s="7">
        <f>+'Step 2 - Set the criteria'!A21</f>
        <v>1.2</v>
      </c>
      <c r="B20" s="74">
        <f>+'Step 2 - Set the criteria'!B21</f>
        <v>0</v>
      </c>
      <c r="C20" s="109"/>
      <c r="D20" s="109" t="s">
        <v>230</v>
      </c>
      <c r="E20" s="17" t="str">
        <f>+'Step 2 - Set the criteria'!D21</f>
        <v>Yes</v>
      </c>
      <c r="F20" s="17" t="str">
        <f t="shared" si="0"/>
        <v>Yes</v>
      </c>
      <c r="G20" s="17" t="str">
        <f t="shared" si="1"/>
        <v>No</v>
      </c>
      <c r="H20" s="109"/>
      <c r="I20" s="109" t="s">
        <v>230</v>
      </c>
      <c r="J20" s="17" t="str">
        <f>+'Step 2 - Set the criteria'!D21</f>
        <v>Yes</v>
      </c>
      <c r="K20" s="17" t="str">
        <f t="shared" si="2"/>
        <v>Yes</v>
      </c>
      <c r="L20" s="17" t="str">
        <f t="shared" si="3"/>
        <v>No</v>
      </c>
      <c r="M20" s="109"/>
      <c r="N20" s="109" t="s">
        <v>230</v>
      </c>
      <c r="O20" s="17" t="str">
        <f>+'Step 2 - Set the criteria'!D21</f>
        <v>Yes</v>
      </c>
      <c r="P20" s="17" t="str">
        <f t="shared" si="4"/>
        <v>Yes</v>
      </c>
      <c r="Q20" s="17" t="str">
        <f t="shared" si="5"/>
        <v>No</v>
      </c>
      <c r="R20" s="109"/>
      <c r="S20" s="109" t="s">
        <v>230</v>
      </c>
      <c r="T20" s="17" t="str">
        <f>+'Step 2 - Set the criteria'!D21</f>
        <v>Yes</v>
      </c>
      <c r="U20" s="17" t="str">
        <f t="shared" si="6"/>
        <v>Yes</v>
      </c>
      <c r="V20" s="17" t="str">
        <f t="shared" si="7"/>
        <v>No</v>
      </c>
      <c r="W20" s="109"/>
      <c r="X20" s="109" t="s">
        <v>230</v>
      </c>
      <c r="Y20" s="17" t="str">
        <f>+'Step 2 - Set the criteria'!D21</f>
        <v>Yes</v>
      </c>
      <c r="Z20" s="17" t="str">
        <f t="shared" si="8"/>
        <v>Yes</v>
      </c>
      <c r="AA20" s="17" t="str">
        <f t="shared" si="9"/>
        <v>No</v>
      </c>
    </row>
    <row r="21" spans="1:27">
      <c r="A21" s="7">
        <f>+'Step 2 - Set the criteria'!A22</f>
        <v>1.3</v>
      </c>
      <c r="B21" s="74">
        <f>+'Step 2 - Set the criteria'!B22</f>
        <v>0</v>
      </c>
      <c r="C21" s="109"/>
      <c r="D21" s="109" t="s">
        <v>230</v>
      </c>
      <c r="E21" s="17" t="str">
        <f>+'Step 2 - Set the criteria'!D22</f>
        <v>No</v>
      </c>
      <c r="F21" s="17" t="str">
        <f t="shared" si="0"/>
        <v/>
      </c>
      <c r="G21" s="17" t="str">
        <f t="shared" si="1"/>
        <v/>
      </c>
      <c r="H21" s="109"/>
      <c r="I21" s="109" t="s">
        <v>230</v>
      </c>
      <c r="J21" s="17" t="str">
        <f>+'Step 2 - Set the criteria'!D22</f>
        <v>No</v>
      </c>
      <c r="K21" s="17" t="str">
        <f t="shared" si="2"/>
        <v/>
      </c>
      <c r="L21" s="17" t="str">
        <f t="shared" si="3"/>
        <v/>
      </c>
      <c r="M21" s="109"/>
      <c r="N21" s="109" t="s">
        <v>230</v>
      </c>
      <c r="O21" s="17" t="str">
        <f>+'Step 2 - Set the criteria'!D22</f>
        <v>No</v>
      </c>
      <c r="P21" s="17" t="str">
        <f t="shared" si="4"/>
        <v/>
      </c>
      <c r="Q21" s="17" t="str">
        <f t="shared" si="5"/>
        <v/>
      </c>
      <c r="R21" s="109"/>
      <c r="S21" s="109" t="s">
        <v>230</v>
      </c>
      <c r="T21" s="17" t="str">
        <f>+'Step 2 - Set the criteria'!D22</f>
        <v>No</v>
      </c>
      <c r="U21" s="17" t="str">
        <f t="shared" si="6"/>
        <v/>
      </c>
      <c r="V21" s="17" t="str">
        <f t="shared" si="7"/>
        <v/>
      </c>
      <c r="W21" s="109"/>
      <c r="X21" s="109" t="s">
        <v>230</v>
      </c>
      <c r="Y21" s="17" t="str">
        <f>+'Step 2 - Set the criteria'!D22</f>
        <v>No</v>
      </c>
      <c r="Z21" s="17" t="str">
        <f t="shared" si="8"/>
        <v/>
      </c>
      <c r="AA21" s="17" t="str">
        <f t="shared" si="9"/>
        <v/>
      </c>
    </row>
    <row r="22" spans="1:27">
      <c r="A22" s="7">
        <f>+'Step 2 - Set the criteria'!A23</f>
        <v>1.4</v>
      </c>
      <c r="B22" s="74">
        <f>+'Step 2 - Set the criteria'!B23</f>
        <v>0</v>
      </c>
      <c r="C22" s="109"/>
      <c r="D22" s="109"/>
      <c r="E22" s="17" t="str">
        <f>+'Step 2 - Set the criteria'!D23</f>
        <v>No</v>
      </c>
      <c r="F22" s="17" t="str">
        <f t="shared" si="0"/>
        <v/>
      </c>
      <c r="G22" s="17" t="str">
        <f t="shared" si="1"/>
        <v/>
      </c>
      <c r="H22" s="109"/>
      <c r="I22" s="109"/>
      <c r="J22" s="17" t="str">
        <f>+'Step 2 - Set the criteria'!D23</f>
        <v>No</v>
      </c>
      <c r="K22" s="17" t="str">
        <f t="shared" si="2"/>
        <v/>
      </c>
      <c r="L22" s="17" t="str">
        <f t="shared" si="3"/>
        <v/>
      </c>
      <c r="M22" s="109"/>
      <c r="N22" s="109"/>
      <c r="O22" s="17" t="str">
        <f>+'Step 2 - Set the criteria'!D23</f>
        <v>No</v>
      </c>
      <c r="P22" s="17" t="str">
        <f t="shared" si="4"/>
        <v/>
      </c>
      <c r="Q22" s="17" t="str">
        <f t="shared" si="5"/>
        <v/>
      </c>
      <c r="R22" s="109"/>
      <c r="S22" s="109"/>
      <c r="T22" s="17" t="str">
        <f>+'Step 2 - Set the criteria'!D23</f>
        <v>No</v>
      </c>
      <c r="U22" s="17" t="str">
        <f t="shared" si="6"/>
        <v/>
      </c>
      <c r="V22" s="17" t="str">
        <f t="shared" si="7"/>
        <v/>
      </c>
      <c r="W22" s="109"/>
      <c r="X22" s="109"/>
      <c r="Y22" s="17" t="str">
        <f>+'Step 2 - Set the criteria'!D23</f>
        <v>No</v>
      </c>
      <c r="Z22" s="17" t="str">
        <f t="shared" si="8"/>
        <v/>
      </c>
      <c r="AA22" s="17" t="str">
        <f t="shared" si="9"/>
        <v/>
      </c>
    </row>
    <row r="23" spans="1:27">
      <c r="A23" s="7">
        <f>+'Step 2 - Set the criteria'!A24</f>
        <v>1.5</v>
      </c>
      <c r="B23" s="74">
        <f>+'Step 2 - Set the criteria'!B24</f>
        <v>0</v>
      </c>
      <c r="C23" s="109"/>
      <c r="D23" s="109" t="s">
        <v>230</v>
      </c>
      <c r="E23" s="17" t="str">
        <f>+'Step 2 - Set the criteria'!D24</f>
        <v>No</v>
      </c>
      <c r="F23" s="17" t="str">
        <f t="shared" si="0"/>
        <v/>
      </c>
      <c r="G23" s="17" t="str">
        <f t="shared" si="1"/>
        <v/>
      </c>
      <c r="H23" s="109"/>
      <c r="I23" s="109" t="s">
        <v>230</v>
      </c>
      <c r="J23" s="17" t="str">
        <f>+'Step 2 - Set the criteria'!D24</f>
        <v>No</v>
      </c>
      <c r="K23" s="17" t="str">
        <f t="shared" si="2"/>
        <v/>
      </c>
      <c r="L23" s="17" t="str">
        <f t="shared" si="3"/>
        <v/>
      </c>
      <c r="M23" s="109"/>
      <c r="N23" s="109" t="s">
        <v>230</v>
      </c>
      <c r="O23" s="17" t="str">
        <f>+'Step 2 - Set the criteria'!D24</f>
        <v>No</v>
      </c>
      <c r="P23" s="17" t="str">
        <f t="shared" si="4"/>
        <v/>
      </c>
      <c r="Q23" s="17" t="str">
        <f t="shared" si="5"/>
        <v/>
      </c>
      <c r="R23" s="109"/>
      <c r="S23" s="109" t="s">
        <v>230</v>
      </c>
      <c r="T23" s="17" t="str">
        <f>+'Step 2 - Set the criteria'!D24</f>
        <v>No</v>
      </c>
      <c r="U23" s="17" t="str">
        <f t="shared" si="6"/>
        <v/>
      </c>
      <c r="V23" s="17" t="str">
        <f t="shared" si="7"/>
        <v/>
      </c>
      <c r="W23" s="109"/>
      <c r="X23" s="109" t="s">
        <v>230</v>
      </c>
      <c r="Y23" s="17" t="str">
        <f>+'Step 2 - Set the criteria'!D24</f>
        <v>No</v>
      </c>
      <c r="Z23" s="17" t="str">
        <f t="shared" si="8"/>
        <v/>
      </c>
      <c r="AA23" s="17" t="str">
        <f t="shared" si="9"/>
        <v/>
      </c>
    </row>
    <row r="24" spans="1:27">
      <c r="A24" s="7">
        <f>+'Step 2 - Set the criteria'!A25</f>
        <v>1.6</v>
      </c>
      <c r="B24" s="74">
        <f>+'Step 2 - Set the criteria'!B25</f>
        <v>0</v>
      </c>
      <c r="C24" s="109"/>
      <c r="D24" s="109" t="s">
        <v>230</v>
      </c>
      <c r="E24" s="17" t="str">
        <f>+'Step 2 - Set the criteria'!D25</f>
        <v>No</v>
      </c>
      <c r="F24" s="17" t="str">
        <f t="shared" si="0"/>
        <v/>
      </c>
      <c r="G24" s="17" t="str">
        <f t="shared" si="1"/>
        <v/>
      </c>
      <c r="H24" s="109"/>
      <c r="I24" s="109" t="s">
        <v>230</v>
      </c>
      <c r="J24" s="17" t="str">
        <f>+'Step 2 - Set the criteria'!D25</f>
        <v>No</v>
      </c>
      <c r="K24" s="17" t="str">
        <f t="shared" si="2"/>
        <v/>
      </c>
      <c r="L24" s="17" t="str">
        <f t="shared" si="3"/>
        <v/>
      </c>
      <c r="M24" s="109"/>
      <c r="N24" s="109" t="s">
        <v>230</v>
      </c>
      <c r="O24" s="17" t="str">
        <f>+'Step 2 - Set the criteria'!D25</f>
        <v>No</v>
      </c>
      <c r="P24" s="17" t="str">
        <f t="shared" si="4"/>
        <v/>
      </c>
      <c r="Q24" s="17" t="str">
        <f t="shared" si="5"/>
        <v/>
      </c>
      <c r="R24" s="109"/>
      <c r="S24" s="109" t="s">
        <v>230</v>
      </c>
      <c r="T24" s="17" t="str">
        <f>+'Step 2 - Set the criteria'!D25</f>
        <v>No</v>
      </c>
      <c r="U24" s="17" t="str">
        <f t="shared" si="6"/>
        <v/>
      </c>
      <c r="V24" s="17" t="str">
        <f t="shared" si="7"/>
        <v/>
      </c>
      <c r="W24" s="109"/>
      <c r="X24" s="109" t="s">
        <v>230</v>
      </c>
      <c r="Y24" s="17" t="str">
        <f>+'Step 2 - Set the criteria'!D25</f>
        <v>No</v>
      </c>
      <c r="Z24" s="17" t="str">
        <f t="shared" si="8"/>
        <v/>
      </c>
      <c r="AA24" s="17" t="str">
        <f t="shared" si="9"/>
        <v/>
      </c>
    </row>
    <row r="25" spans="1:27">
      <c r="A25" s="7">
        <f>+'Step 2 - Set the criteria'!A26</f>
        <v>1.7</v>
      </c>
      <c r="B25" s="74">
        <f>+'Step 2 - Set the criteria'!B26</f>
        <v>0</v>
      </c>
      <c r="C25" s="109"/>
      <c r="D25" s="109" t="s">
        <v>230</v>
      </c>
      <c r="E25" s="17" t="str">
        <f>+'Step 2 - Set the criteria'!D26</f>
        <v>No</v>
      </c>
      <c r="F25" s="17" t="str">
        <f t="shared" si="0"/>
        <v/>
      </c>
      <c r="G25" s="17" t="str">
        <f t="shared" si="1"/>
        <v/>
      </c>
      <c r="H25" s="109"/>
      <c r="I25" s="109" t="s">
        <v>230</v>
      </c>
      <c r="J25" s="17" t="str">
        <f>+'Step 2 - Set the criteria'!D26</f>
        <v>No</v>
      </c>
      <c r="K25" s="17" t="str">
        <f t="shared" si="2"/>
        <v/>
      </c>
      <c r="L25" s="17" t="str">
        <f t="shared" si="3"/>
        <v/>
      </c>
      <c r="M25" s="109"/>
      <c r="N25" s="109" t="s">
        <v>230</v>
      </c>
      <c r="O25" s="17" t="str">
        <f>+'Step 2 - Set the criteria'!D26</f>
        <v>No</v>
      </c>
      <c r="P25" s="17" t="str">
        <f t="shared" si="4"/>
        <v/>
      </c>
      <c r="Q25" s="17" t="str">
        <f t="shared" si="5"/>
        <v/>
      </c>
      <c r="R25" s="109"/>
      <c r="S25" s="109" t="s">
        <v>230</v>
      </c>
      <c r="T25" s="17" t="str">
        <f>+'Step 2 - Set the criteria'!D26</f>
        <v>No</v>
      </c>
      <c r="U25" s="17" t="str">
        <f t="shared" si="6"/>
        <v/>
      </c>
      <c r="V25" s="17" t="str">
        <f t="shared" si="7"/>
        <v/>
      </c>
      <c r="W25" s="109"/>
      <c r="X25" s="109" t="s">
        <v>230</v>
      </c>
      <c r="Y25" s="17" t="str">
        <f>+'Step 2 - Set the criteria'!D26</f>
        <v>No</v>
      </c>
      <c r="Z25" s="17" t="str">
        <f t="shared" si="8"/>
        <v/>
      </c>
      <c r="AA25" s="17" t="str">
        <f t="shared" si="9"/>
        <v/>
      </c>
    </row>
    <row r="26" spans="1:27">
      <c r="A26" s="7">
        <f>+'Step 2 - Set the criteria'!A27</f>
        <v>1.8</v>
      </c>
      <c r="B26" s="74">
        <f>+'Step 2 - Set the criteria'!B27</f>
        <v>0</v>
      </c>
      <c r="C26" s="109"/>
      <c r="D26" s="109" t="s">
        <v>230</v>
      </c>
      <c r="E26" s="17" t="str">
        <f>+'Step 2 - Set the criteria'!D27</f>
        <v>No</v>
      </c>
      <c r="F26" s="17" t="str">
        <f t="shared" si="0"/>
        <v/>
      </c>
      <c r="G26" s="17" t="str">
        <f t="shared" si="1"/>
        <v/>
      </c>
      <c r="H26" s="109"/>
      <c r="I26" s="109" t="s">
        <v>230</v>
      </c>
      <c r="J26" s="17" t="str">
        <f>+'Step 2 - Set the criteria'!D27</f>
        <v>No</v>
      </c>
      <c r="K26" s="17" t="str">
        <f t="shared" si="2"/>
        <v/>
      </c>
      <c r="L26" s="17" t="str">
        <f t="shared" si="3"/>
        <v/>
      </c>
      <c r="M26" s="109"/>
      <c r="N26" s="109" t="s">
        <v>230</v>
      </c>
      <c r="O26" s="17" t="str">
        <f>+'Step 2 - Set the criteria'!D27</f>
        <v>No</v>
      </c>
      <c r="P26" s="17" t="str">
        <f t="shared" si="4"/>
        <v/>
      </c>
      <c r="Q26" s="17" t="str">
        <f t="shared" si="5"/>
        <v/>
      </c>
      <c r="R26" s="109"/>
      <c r="S26" s="109" t="s">
        <v>230</v>
      </c>
      <c r="T26" s="17" t="str">
        <f>+'Step 2 - Set the criteria'!D27</f>
        <v>No</v>
      </c>
      <c r="U26" s="17" t="str">
        <f t="shared" si="6"/>
        <v/>
      </c>
      <c r="V26" s="17" t="str">
        <f t="shared" si="7"/>
        <v/>
      </c>
      <c r="W26" s="109"/>
      <c r="X26" s="109" t="s">
        <v>230</v>
      </c>
      <c r="Y26" s="17" t="str">
        <f>+'Step 2 - Set the criteria'!D27</f>
        <v>No</v>
      </c>
      <c r="Z26" s="17" t="str">
        <f t="shared" si="8"/>
        <v/>
      </c>
      <c r="AA26" s="17" t="str">
        <f t="shared" si="9"/>
        <v/>
      </c>
    </row>
    <row r="27" spans="1:27">
      <c r="A27" s="7">
        <f>+'Step 2 - Set the criteria'!A28</f>
        <v>1.9</v>
      </c>
      <c r="B27" s="74">
        <f>+'Step 2 - Set the criteria'!B28</f>
        <v>0</v>
      </c>
      <c r="C27" s="109"/>
      <c r="D27" s="109" t="s">
        <v>230</v>
      </c>
      <c r="E27" s="17" t="str">
        <f>+'Step 2 - Set the criteria'!D28</f>
        <v>No</v>
      </c>
      <c r="F27" s="17" t="str">
        <f t="shared" si="0"/>
        <v/>
      </c>
      <c r="G27" s="17" t="str">
        <f t="shared" si="1"/>
        <v/>
      </c>
      <c r="H27" s="109"/>
      <c r="I27" s="109" t="s">
        <v>230</v>
      </c>
      <c r="J27" s="17" t="str">
        <f>+'Step 2 - Set the criteria'!D28</f>
        <v>No</v>
      </c>
      <c r="K27" s="17" t="str">
        <f t="shared" si="2"/>
        <v/>
      </c>
      <c r="L27" s="17" t="str">
        <f t="shared" si="3"/>
        <v/>
      </c>
      <c r="M27" s="109"/>
      <c r="N27" s="109" t="s">
        <v>230</v>
      </c>
      <c r="O27" s="17" t="str">
        <f>+'Step 2 - Set the criteria'!D28</f>
        <v>No</v>
      </c>
      <c r="P27" s="17" t="str">
        <f t="shared" si="4"/>
        <v/>
      </c>
      <c r="Q27" s="17" t="str">
        <f t="shared" si="5"/>
        <v/>
      </c>
      <c r="R27" s="109"/>
      <c r="S27" s="109" t="s">
        <v>230</v>
      </c>
      <c r="T27" s="17" t="str">
        <f>+'Step 2 - Set the criteria'!D28</f>
        <v>No</v>
      </c>
      <c r="U27" s="17" t="str">
        <f t="shared" si="6"/>
        <v/>
      </c>
      <c r="V27" s="17" t="str">
        <f t="shared" si="7"/>
        <v/>
      </c>
      <c r="W27" s="109"/>
      <c r="X27" s="109" t="s">
        <v>230</v>
      </c>
      <c r="Y27" s="17" t="str">
        <f>+'Step 2 - Set the criteria'!D28</f>
        <v>No</v>
      </c>
      <c r="Z27" s="17" t="str">
        <f t="shared" si="8"/>
        <v/>
      </c>
      <c r="AA27" s="17" t="str">
        <f t="shared" si="9"/>
        <v/>
      </c>
    </row>
    <row r="28" spans="1:27">
      <c r="A28" s="7" t="str">
        <f>+'Step 2 - Set the criteria'!A29</f>
        <v>1.10</v>
      </c>
      <c r="B28" s="74">
        <f>+'Step 2 - Set the criteria'!B29</f>
        <v>0</v>
      </c>
      <c r="C28" s="109"/>
      <c r="D28" s="109" t="s">
        <v>230</v>
      </c>
      <c r="E28" s="17" t="str">
        <f>+'Step 2 - Set the criteria'!D29</f>
        <v>No</v>
      </c>
      <c r="F28" s="17" t="str">
        <f t="shared" si="0"/>
        <v/>
      </c>
      <c r="G28" s="17" t="str">
        <f t="shared" si="1"/>
        <v/>
      </c>
      <c r="H28" s="109"/>
      <c r="I28" s="109" t="s">
        <v>230</v>
      </c>
      <c r="J28" s="17" t="str">
        <f>+'Step 2 - Set the criteria'!D29</f>
        <v>No</v>
      </c>
      <c r="K28" s="17" t="str">
        <f t="shared" si="2"/>
        <v/>
      </c>
      <c r="L28" s="17" t="str">
        <f t="shared" si="3"/>
        <v/>
      </c>
      <c r="M28" s="109"/>
      <c r="N28" s="109" t="s">
        <v>230</v>
      </c>
      <c r="O28" s="17" t="str">
        <f>+'Step 2 - Set the criteria'!D29</f>
        <v>No</v>
      </c>
      <c r="P28" s="17" t="str">
        <f t="shared" si="4"/>
        <v/>
      </c>
      <c r="Q28" s="17" t="str">
        <f t="shared" si="5"/>
        <v/>
      </c>
      <c r="R28" s="109"/>
      <c r="S28" s="109" t="s">
        <v>230</v>
      </c>
      <c r="T28" s="17" t="str">
        <f>+'Step 2 - Set the criteria'!D29</f>
        <v>No</v>
      </c>
      <c r="U28" s="17" t="str">
        <f t="shared" si="6"/>
        <v/>
      </c>
      <c r="V28" s="17" t="str">
        <f t="shared" si="7"/>
        <v/>
      </c>
      <c r="W28" s="109"/>
      <c r="X28" s="109" t="s">
        <v>230</v>
      </c>
      <c r="Y28" s="17" t="str">
        <f>+'Step 2 - Set the criteria'!D29</f>
        <v>No</v>
      </c>
      <c r="Z28" s="17" t="str">
        <f t="shared" si="8"/>
        <v/>
      </c>
      <c r="AA28" s="17" t="str">
        <f t="shared" si="9"/>
        <v/>
      </c>
    </row>
    <row r="29" spans="1:27">
      <c r="B29" s="1"/>
      <c r="E29" s="17"/>
      <c r="F29" s="17"/>
      <c r="G29" s="17"/>
      <c r="J29" s="17"/>
      <c r="K29" s="17"/>
      <c r="L29" s="17"/>
      <c r="O29" s="17"/>
      <c r="P29" s="17"/>
      <c r="Q29" s="17"/>
      <c r="T29" s="17"/>
      <c r="U29" s="17"/>
      <c r="V29" s="17"/>
      <c r="Y29" s="17"/>
      <c r="Z29" s="17"/>
      <c r="AA29" s="17"/>
    </row>
    <row r="30" spans="1:27">
      <c r="B30" s="1"/>
      <c r="E30" s="17"/>
      <c r="F30" s="17"/>
      <c r="G30" s="17"/>
      <c r="J30" s="17"/>
      <c r="K30" s="17"/>
      <c r="L30" s="17"/>
      <c r="O30" s="17"/>
      <c r="P30" s="17"/>
      <c r="Q30" s="17"/>
      <c r="T30" s="17"/>
      <c r="U30" s="17"/>
      <c r="V30" s="17"/>
      <c r="Y30" s="17"/>
      <c r="Z30" s="17"/>
      <c r="AA30" s="17"/>
    </row>
    <row r="31" spans="1:27">
      <c r="B31" s="14" t="str">
        <f>+'Step 2 - Set the criteria'!B32</f>
        <v>Section xy: add title</v>
      </c>
      <c r="C31" s="75" t="s">
        <v>228</v>
      </c>
      <c r="D31" s="75" t="s">
        <v>229</v>
      </c>
      <c r="E31" s="17"/>
      <c r="F31" s="17"/>
      <c r="G31" s="17"/>
      <c r="H31" s="75" t="s">
        <v>228</v>
      </c>
      <c r="I31" s="75" t="s">
        <v>229</v>
      </c>
      <c r="J31" s="17"/>
      <c r="K31" s="17"/>
      <c r="L31" s="17"/>
      <c r="M31" s="75" t="s">
        <v>228</v>
      </c>
      <c r="N31" s="75" t="s">
        <v>229</v>
      </c>
      <c r="O31" s="17"/>
      <c r="P31" s="17"/>
      <c r="Q31" s="17"/>
      <c r="R31" s="75" t="s">
        <v>228</v>
      </c>
      <c r="S31" s="75" t="s">
        <v>229</v>
      </c>
      <c r="T31" s="17"/>
      <c r="U31" s="17"/>
      <c r="V31" s="17"/>
      <c r="W31" s="75" t="s">
        <v>228</v>
      </c>
      <c r="X31" s="75" t="s">
        <v>229</v>
      </c>
      <c r="Y31" s="17"/>
      <c r="Z31" s="17"/>
      <c r="AA31" s="17"/>
    </row>
    <row r="32" spans="1:27">
      <c r="A32" s="7">
        <f>+'Step 2 - Set the criteria'!A33</f>
        <v>2.1</v>
      </c>
      <c r="B32" s="74" t="str">
        <f>+'Step 2 - Set the criteria'!B33</f>
        <v>Please add your criteria here or copy paste sample criteria from step 2</v>
      </c>
      <c r="C32" s="109"/>
      <c r="D32" s="109" t="s">
        <v>230</v>
      </c>
      <c r="E32" s="17" t="str">
        <f>+'Step 2 - Set the criteria'!D33</f>
        <v>Yes</v>
      </c>
      <c r="F32" s="17" t="str">
        <f t="shared" ref="F32:F41" si="10">IF(E32="Yes","Yes","")</f>
        <v>Yes</v>
      </c>
      <c r="G32" s="17" t="str">
        <f t="shared" ref="G32:G41" si="11">IF(E32="Yes","No","")</f>
        <v>No</v>
      </c>
      <c r="H32" s="109"/>
      <c r="I32" s="109" t="s">
        <v>230</v>
      </c>
      <c r="J32" s="17" t="str">
        <f>+'Step 2 - Set the criteria'!D33</f>
        <v>Yes</v>
      </c>
      <c r="K32" s="17" t="str">
        <f t="shared" ref="K32:K41" si="12">IF(J32="Yes","Yes","")</f>
        <v>Yes</v>
      </c>
      <c r="L32" s="17" t="str">
        <f t="shared" ref="L32:L41" si="13">IF(J32="Yes","No","")</f>
        <v>No</v>
      </c>
      <c r="M32" s="109"/>
      <c r="N32" s="109" t="s">
        <v>230</v>
      </c>
      <c r="O32" s="17" t="str">
        <f>+'Step 2 - Set the criteria'!D33</f>
        <v>Yes</v>
      </c>
      <c r="P32" s="17" t="str">
        <f t="shared" ref="P32:P41" si="14">IF(O32="Yes","Yes","")</f>
        <v>Yes</v>
      </c>
      <c r="Q32" s="17" t="str">
        <f t="shared" ref="Q32:Q41" si="15">IF(O32="Yes","No","")</f>
        <v>No</v>
      </c>
      <c r="R32" s="109"/>
      <c r="S32" s="109" t="s">
        <v>230</v>
      </c>
      <c r="T32" s="17" t="str">
        <f>+'Step 2 - Set the criteria'!D33</f>
        <v>Yes</v>
      </c>
      <c r="U32" s="17" t="str">
        <f t="shared" ref="U32:U41" si="16">IF(T32="Yes","Yes","")</f>
        <v>Yes</v>
      </c>
      <c r="V32" s="17" t="str">
        <f t="shared" ref="V32:V41" si="17">IF(T32="Yes","No","")</f>
        <v>No</v>
      </c>
      <c r="W32" s="109"/>
      <c r="X32" s="109" t="s">
        <v>230</v>
      </c>
      <c r="Y32" s="17" t="str">
        <f>+'Step 2 - Set the criteria'!D33</f>
        <v>Yes</v>
      </c>
      <c r="Z32" s="17" t="str">
        <f t="shared" ref="Z32:Z41" si="18">IF(Y32="Yes","Yes","")</f>
        <v>Yes</v>
      </c>
      <c r="AA32" s="17" t="str">
        <f t="shared" ref="AA32:AA41" si="19">IF(Y32="Yes","No","")</f>
        <v>No</v>
      </c>
    </row>
    <row r="33" spans="1:27">
      <c r="A33" s="7">
        <f>+'Step 2 - Set the criteria'!A34</f>
        <v>2.2000000000000002</v>
      </c>
      <c r="B33" s="74">
        <f>+'Step 2 - Set the criteria'!B34</f>
        <v>0</v>
      </c>
      <c r="C33" s="109"/>
      <c r="D33" s="109" t="s">
        <v>230</v>
      </c>
      <c r="E33" s="17" t="str">
        <f>+'Step 2 - Set the criteria'!D34</f>
        <v>Yes</v>
      </c>
      <c r="F33" s="17" t="str">
        <f t="shared" si="10"/>
        <v>Yes</v>
      </c>
      <c r="G33" s="17" t="str">
        <f t="shared" si="11"/>
        <v>No</v>
      </c>
      <c r="H33" s="109"/>
      <c r="I33" s="109" t="s">
        <v>230</v>
      </c>
      <c r="J33" s="17" t="str">
        <f>+'Step 2 - Set the criteria'!D34</f>
        <v>Yes</v>
      </c>
      <c r="K33" s="17" t="str">
        <f t="shared" si="12"/>
        <v>Yes</v>
      </c>
      <c r="L33" s="17" t="str">
        <f t="shared" si="13"/>
        <v>No</v>
      </c>
      <c r="M33" s="109"/>
      <c r="N33" s="109" t="s">
        <v>230</v>
      </c>
      <c r="O33" s="17" t="str">
        <f>+'Step 2 - Set the criteria'!D34</f>
        <v>Yes</v>
      </c>
      <c r="P33" s="17" t="str">
        <f t="shared" si="14"/>
        <v>Yes</v>
      </c>
      <c r="Q33" s="17" t="str">
        <f t="shared" si="15"/>
        <v>No</v>
      </c>
      <c r="R33" s="109"/>
      <c r="S33" s="109" t="s">
        <v>230</v>
      </c>
      <c r="T33" s="17" t="str">
        <f>+'Step 2 - Set the criteria'!D34</f>
        <v>Yes</v>
      </c>
      <c r="U33" s="17" t="str">
        <f t="shared" si="16"/>
        <v>Yes</v>
      </c>
      <c r="V33" s="17" t="str">
        <f t="shared" si="17"/>
        <v>No</v>
      </c>
      <c r="W33" s="109"/>
      <c r="X33" s="109" t="s">
        <v>230</v>
      </c>
      <c r="Y33" s="17" t="str">
        <f>+'Step 2 - Set the criteria'!D34</f>
        <v>Yes</v>
      </c>
      <c r="Z33" s="17" t="str">
        <f t="shared" si="18"/>
        <v>Yes</v>
      </c>
      <c r="AA33" s="17" t="str">
        <f t="shared" si="19"/>
        <v>No</v>
      </c>
    </row>
    <row r="34" spans="1:27">
      <c r="A34" s="7">
        <f>+'Step 2 - Set the criteria'!A35</f>
        <v>2.2999999999999998</v>
      </c>
      <c r="B34" s="74">
        <f>+'Step 2 - Set the criteria'!B35</f>
        <v>0</v>
      </c>
      <c r="C34" s="109"/>
      <c r="D34" s="109" t="s">
        <v>230</v>
      </c>
      <c r="E34" s="17" t="str">
        <f>+'Step 2 - Set the criteria'!D35</f>
        <v>No</v>
      </c>
      <c r="F34" s="17" t="str">
        <f t="shared" si="10"/>
        <v/>
      </c>
      <c r="G34" s="17" t="str">
        <f t="shared" si="11"/>
        <v/>
      </c>
      <c r="H34" s="109"/>
      <c r="I34" s="109" t="s">
        <v>230</v>
      </c>
      <c r="J34" s="17" t="str">
        <f>+'Step 2 - Set the criteria'!D35</f>
        <v>No</v>
      </c>
      <c r="K34" s="17" t="str">
        <f t="shared" si="12"/>
        <v/>
      </c>
      <c r="L34" s="17" t="str">
        <f t="shared" si="13"/>
        <v/>
      </c>
      <c r="M34" s="109"/>
      <c r="N34" s="109" t="s">
        <v>230</v>
      </c>
      <c r="O34" s="17" t="str">
        <f>+'Step 2 - Set the criteria'!D35</f>
        <v>No</v>
      </c>
      <c r="P34" s="17" t="str">
        <f t="shared" si="14"/>
        <v/>
      </c>
      <c r="Q34" s="17" t="str">
        <f t="shared" si="15"/>
        <v/>
      </c>
      <c r="R34" s="109"/>
      <c r="S34" s="109" t="s">
        <v>230</v>
      </c>
      <c r="T34" s="17" t="str">
        <f>+'Step 2 - Set the criteria'!D35</f>
        <v>No</v>
      </c>
      <c r="U34" s="17" t="str">
        <f t="shared" si="16"/>
        <v/>
      </c>
      <c r="V34" s="17" t="str">
        <f t="shared" si="17"/>
        <v/>
      </c>
      <c r="W34" s="109"/>
      <c r="X34" s="109" t="s">
        <v>230</v>
      </c>
      <c r="Y34" s="17" t="str">
        <f>+'Step 2 - Set the criteria'!D35</f>
        <v>No</v>
      </c>
      <c r="Z34" s="17" t="str">
        <f t="shared" si="18"/>
        <v/>
      </c>
      <c r="AA34" s="17" t="str">
        <f t="shared" si="19"/>
        <v/>
      </c>
    </row>
    <row r="35" spans="1:27">
      <c r="A35" s="7">
        <f>+'Step 2 - Set the criteria'!A36</f>
        <v>2.4</v>
      </c>
      <c r="B35" s="74">
        <f>+'Step 2 - Set the criteria'!B36</f>
        <v>0</v>
      </c>
      <c r="C35" s="109"/>
      <c r="D35" s="109" t="s">
        <v>230</v>
      </c>
      <c r="E35" s="17" t="str">
        <f>+'Step 2 - Set the criteria'!D36</f>
        <v>No</v>
      </c>
      <c r="F35" s="17" t="str">
        <f t="shared" si="10"/>
        <v/>
      </c>
      <c r="G35" s="17" t="str">
        <f t="shared" si="11"/>
        <v/>
      </c>
      <c r="H35" s="109"/>
      <c r="I35" s="109" t="s">
        <v>230</v>
      </c>
      <c r="J35" s="17" t="str">
        <f>+'Step 2 - Set the criteria'!D36</f>
        <v>No</v>
      </c>
      <c r="K35" s="17" t="str">
        <f t="shared" si="12"/>
        <v/>
      </c>
      <c r="L35" s="17" t="str">
        <f t="shared" si="13"/>
        <v/>
      </c>
      <c r="M35" s="109"/>
      <c r="N35" s="109" t="s">
        <v>230</v>
      </c>
      <c r="O35" s="17" t="str">
        <f>+'Step 2 - Set the criteria'!D36</f>
        <v>No</v>
      </c>
      <c r="P35" s="17" t="str">
        <f t="shared" si="14"/>
        <v/>
      </c>
      <c r="Q35" s="17" t="str">
        <f t="shared" si="15"/>
        <v/>
      </c>
      <c r="R35" s="109"/>
      <c r="S35" s="109" t="s">
        <v>230</v>
      </c>
      <c r="T35" s="17" t="str">
        <f>+'Step 2 - Set the criteria'!D36</f>
        <v>No</v>
      </c>
      <c r="U35" s="17" t="str">
        <f t="shared" si="16"/>
        <v/>
      </c>
      <c r="V35" s="17" t="str">
        <f t="shared" si="17"/>
        <v/>
      </c>
      <c r="W35" s="109"/>
      <c r="X35" s="109" t="s">
        <v>230</v>
      </c>
      <c r="Y35" s="17" t="str">
        <f>+'Step 2 - Set the criteria'!D36</f>
        <v>No</v>
      </c>
      <c r="Z35" s="17" t="str">
        <f t="shared" si="18"/>
        <v/>
      </c>
      <c r="AA35" s="17" t="str">
        <f t="shared" si="19"/>
        <v/>
      </c>
    </row>
    <row r="36" spans="1:27">
      <c r="A36" s="7">
        <f>+'Step 2 - Set the criteria'!A37</f>
        <v>2.5</v>
      </c>
      <c r="B36" s="74">
        <f>+'Step 2 - Set the criteria'!B37</f>
        <v>0</v>
      </c>
      <c r="C36" s="109"/>
      <c r="D36" s="109" t="s">
        <v>230</v>
      </c>
      <c r="E36" s="17" t="str">
        <f>+'Step 2 - Set the criteria'!D37</f>
        <v>No</v>
      </c>
      <c r="F36" s="17" t="str">
        <f t="shared" si="10"/>
        <v/>
      </c>
      <c r="G36" s="17" t="str">
        <f t="shared" si="11"/>
        <v/>
      </c>
      <c r="H36" s="109"/>
      <c r="I36" s="109" t="s">
        <v>230</v>
      </c>
      <c r="J36" s="17" t="str">
        <f>+'Step 2 - Set the criteria'!D37</f>
        <v>No</v>
      </c>
      <c r="K36" s="17" t="str">
        <f t="shared" si="12"/>
        <v/>
      </c>
      <c r="L36" s="17" t="str">
        <f t="shared" si="13"/>
        <v/>
      </c>
      <c r="M36" s="109"/>
      <c r="N36" s="109" t="s">
        <v>230</v>
      </c>
      <c r="O36" s="17" t="str">
        <f>+'Step 2 - Set the criteria'!D37</f>
        <v>No</v>
      </c>
      <c r="P36" s="17" t="str">
        <f t="shared" si="14"/>
        <v/>
      </c>
      <c r="Q36" s="17" t="str">
        <f t="shared" si="15"/>
        <v/>
      </c>
      <c r="R36" s="109"/>
      <c r="S36" s="109" t="s">
        <v>230</v>
      </c>
      <c r="T36" s="17" t="str">
        <f>+'Step 2 - Set the criteria'!D37</f>
        <v>No</v>
      </c>
      <c r="U36" s="17" t="str">
        <f t="shared" si="16"/>
        <v/>
      </c>
      <c r="V36" s="17" t="str">
        <f t="shared" si="17"/>
        <v/>
      </c>
      <c r="W36" s="109"/>
      <c r="X36" s="109" t="s">
        <v>230</v>
      </c>
      <c r="Y36" s="17" t="str">
        <f>+'Step 2 - Set the criteria'!D37</f>
        <v>No</v>
      </c>
      <c r="Z36" s="17" t="str">
        <f t="shared" si="18"/>
        <v/>
      </c>
      <c r="AA36" s="17" t="str">
        <f t="shared" si="19"/>
        <v/>
      </c>
    </row>
    <row r="37" spans="1:27">
      <c r="A37" s="7">
        <f>+'Step 2 - Set the criteria'!A38</f>
        <v>2.6</v>
      </c>
      <c r="B37" s="74">
        <f>+'Step 2 - Set the criteria'!B38</f>
        <v>0</v>
      </c>
      <c r="C37" s="109"/>
      <c r="D37" s="109" t="s">
        <v>230</v>
      </c>
      <c r="E37" s="17" t="str">
        <f>+'Step 2 - Set the criteria'!D38</f>
        <v>No</v>
      </c>
      <c r="F37" s="17" t="str">
        <f t="shared" si="10"/>
        <v/>
      </c>
      <c r="G37" s="17" t="str">
        <f t="shared" si="11"/>
        <v/>
      </c>
      <c r="H37" s="109"/>
      <c r="I37" s="109" t="s">
        <v>230</v>
      </c>
      <c r="J37" s="17" t="str">
        <f>+'Step 2 - Set the criteria'!D38</f>
        <v>No</v>
      </c>
      <c r="K37" s="17" t="str">
        <f t="shared" si="12"/>
        <v/>
      </c>
      <c r="L37" s="17" t="str">
        <f t="shared" si="13"/>
        <v/>
      </c>
      <c r="M37" s="109"/>
      <c r="N37" s="109" t="s">
        <v>230</v>
      </c>
      <c r="O37" s="17" t="str">
        <f>+'Step 2 - Set the criteria'!D38</f>
        <v>No</v>
      </c>
      <c r="P37" s="17" t="str">
        <f t="shared" si="14"/>
        <v/>
      </c>
      <c r="Q37" s="17" t="str">
        <f t="shared" si="15"/>
        <v/>
      </c>
      <c r="R37" s="109"/>
      <c r="S37" s="109" t="s">
        <v>230</v>
      </c>
      <c r="T37" s="17" t="str">
        <f>+'Step 2 - Set the criteria'!D38</f>
        <v>No</v>
      </c>
      <c r="U37" s="17" t="str">
        <f t="shared" si="16"/>
        <v/>
      </c>
      <c r="V37" s="17" t="str">
        <f t="shared" si="17"/>
        <v/>
      </c>
      <c r="W37" s="109"/>
      <c r="X37" s="109" t="s">
        <v>230</v>
      </c>
      <c r="Y37" s="17" t="str">
        <f>+'Step 2 - Set the criteria'!D38</f>
        <v>No</v>
      </c>
      <c r="Z37" s="17" t="str">
        <f t="shared" si="18"/>
        <v/>
      </c>
      <c r="AA37" s="17" t="str">
        <f t="shared" si="19"/>
        <v/>
      </c>
    </row>
    <row r="38" spans="1:27">
      <c r="A38" s="7">
        <f>+'Step 2 - Set the criteria'!A39</f>
        <v>2.7</v>
      </c>
      <c r="B38" s="74">
        <f>+'Step 2 - Set the criteria'!B39</f>
        <v>0</v>
      </c>
      <c r="C38" s="109"/>
      <c r="D38" s="109" t="s">
        <v>230</v>
      </c>
      <c r="E38" s="17" t="str">
        <f>+'Step 2 - Set the criteria'!D39</f>
        <v>No</v>
      </c>
      <c r="F38" s="17" t="str">
        <f t="shared" si="10"/>
        <v/>
      </c>
      <c r="G38" s="17" t="str">
        <f t="shared" si="11"/>
        <v/>
      </c>
      <c r="H38" s="109"/>
      <c r="I38" s="109" t="s">
        <v>230</v>
      </c>
      <c r="J38" s="17" t="str">
        <f>+'Step 2 - Set the criteria'!D39</f>
        <v>No</v>
      </c>
      <c r="K38" s="17" t="str">
        <f t="shared" si="12"/>
        <v/>
      </c>
      <c r="L38" s="17" t="str">
        <f t="shared" si="13"/>
        <v/>
      </c>
      <c r="M38" s="109"/>
      <c r="N38" s="109" t="s">
        <v>230</v>
      </c>
      <c r="O38" s="17" t="str">
        <f>+'Step 2 - Set the criteria'!D39</f>
        <v>No</v>
      </c>
      <c r="P38" s="17" t="str">
        <f t="shared" si="14"/>
        <v/>
      </c>
      <c r="Q38" s="17" t="str">
        <f t="shared" si="15"/>
        <v/>
      </c>
      <c r="R38" s="109"/>
      <c r="S38" s="109" t="s">
        <v>230</v>
      </c>
      <c r="T38" s="17" t="str">
        <f>+'Step 2 - Set the criteria'!D39</f>
        <v>No</v>
      </c>
      <c r="U38" s="17" t="str">
        <f t="shared" si="16"/>
        <v/>
      </c>
      <c r="V38" s="17" t="str">
        <f t="shared" si="17"/>
        <v/>
      </c>
      <c r="W38" s="109"/>
      <c r="X38" s="109" t="s">
        <v>230</v>
      </c>
      <c r="Y38" s="17" t="str">
        <f>+'Step 2 - Set the criteria'!D39</f>
        <v>No</v>
      </c>
      <c r="Z38" s="17" t="str">
        <f t="shared" si="18"/>
        <v/>
      </c>
      <c r="AA38" s="17" t="str">
        <f t="shared" si="19"/>
        <v/>
      </c>
    </row>
    <row r="39" spans="1:27">
      <c r="A39" s="7">
        <f>+'Step 2 - Set the criteria'!A40</f>
        <v>2.8</v>
      </c>
      <c r="B39" s="74">
        <f>+'Step 2 - Set the criteria'!B40</f>
        <v>0</v>
      </c>
      <c r="C39" s="109"/>
      <c r="D39" s="109" t="s">
        <v>230</v>
      </c>
      <c r="E39" s="17" t="str">
        <f>+'Step 2 - Set the criteria'!D40</f>
        <v>No</v>
      </c>
      <c r="F39" s="17" t="str">
        <f t="shared" si="10"/>
        <v/>
      </c>
      <c r="G39" s="17" t="str">
        <f t="shared" si="11"/>
        <v/>
      </c>
      <c r="H39" s="109"/>
      <c r="I39" s="109" t="s">
        <v>230</v>
      </c>
      <c r="J39" s="17" t="str">
        <f>+'Step 2 - Set the criteria'!D40</f>
        <v>No</v>
      </c>
      <c r="K39" s="17" t="str">
        <f t="shared" si="12"/>
        <v/>
      </c>
      <c r="L39" s="17" t="str">
        <f t="shared" si="13"/>
        <v/>
      </c>
      <c r="M39" s="109"/>
      <c r="N39" s="109" t="s">
        <v>230</v>
      </c>
      <c r="O39" s="17" t="str">
        <f>+'Step 2 - Set the criteria'!D40</f>
        <v>No</v>
      </c>
      <c r="P39" s="17" t="str">
        <f t="shared" si="14"/>
        <v/>
      </c>
      <c r="Q39" s="17" t="str">
        <f t="shared" si="15"/>
        <v/>
      </c>
      <c r="R39" s="109"/>
      <c r="S39" s="109" t="s">
        <v>230</v>
      </c>
      <c r="T39" s="17" t="str">
        <f>+'Step 2 - Set the criteria'!D40</f>
        <v>No</v>
      </c>
      <c r="U39" s="17" t="str">
        <f t="shared" si="16"/>
        <v/>
      </c>
      <c r="V39" s="17" t="str">
        <f t="shared" si="17"/>
        <v/>
      </c>
      <c r="W39" s="109"/>
      <c r="X39" s="109" t="s">
        <v>230</v>
      </c>
      <c r="Y39" s="17" t="str">
        <f>+'Step 2 - Set the criteria'!D40</f>
        <v>No</v>
      </c>
      <c r="Z39" s="17" t="str">
        <f t="shared" si="18"/>
        <v/>
      </c>
      <c r="AA39" s="17" t="str">
        <f t="shared" si="19"/>
        <v/>
      </c>
    </row>
    <row r="40" spans="1:27">
      <c r="A40" s="7">
        <f>+'Step 2 - Set the criteria'!A41</f>
        <v>2.9</v>
      </c>
      <c r="B40" s="74">
        <f>+'Step 2 - Set the criteria'!B41</f>
        <v>0</v>
      </c>
      <c r="C40" s="109"/>
      <c r="D40" s="109" t="s">
        <v>230</v>
      </c>
      <c r="E40" s="17" t="str">
        <f>+'Step 2 - Set the criteria'!D41</f>
        <v>No</v>
      </c>
      <c r="F40" s="17" t="str">
        <f t="shared" si="10"/>
        <v/>
      </c>
      <c r="G40" s="17" t="str">
        <f t="shared" si="11"/>
        <v/>
      </c>
      <c r="H40" s="109"/>
      <c r="I40" s="109" t="s">
        <v>230</v>
      </c>
      <c r="J40" s="17" t="str">
        <f>+'Step 2 - Set the criteria'!D41</f>
        <v>No</v>
      </c>
      <c r="K40" s="17" t="str">
        <f t="shared" si="12"/>
        <v/>
      </c>
      <c r="L40" s="17" t="str">
        <f t="shared" si="13"/>
        <v/>
      </c>
      <c r="M40" s="109"/>
      <c r="N40" s="109" t="s">
        <v>230</v>
      </c>
      <c r="O40" s="17" t="str">
        <f>+'Step 2 - Set the criteria'!D41</f>
        <v>No</v>
      </c>
      <c r="P40" s="17" t="str">
        <f t="shared" si="14"/>
        <v/>
      </c>
      <c r="Q40" s="17" t="str">
        <f t="shared" si="15"/>
        <v/>
      </c>
      <c r="R40" s="109"/>
      <c r="S40" s="109" t="s">
        <v>230</v>
      </c>
      <c r="T40" s="17" t="str">
        <f>+'Step 2 - Set the criteria'!D41</f>
        <v>No</v>
      </c>
      <c r="U40" s="17" t="str">
        <f t="shared" si="16"/>
        <v/>
      </c>
      <c r="V40" s="17" t="str">
        <f t="shared" si="17"/>
        <v/>
      </c>
      <c r="W40" s="109"/>
      <c r="X40" s="109" t="s">
        <v>230</v>
      </c>
      <c r="Y40" s="17" t="str">
        <f>+'Step 2 - Set the criteria'!D41</f>
        <v>No</v>
      </c>
      <c r="Z40" s="17" t="str">
        <f t="shared" si="18"/>
        <v/>
      </c>
      <c r="AA40" s="17" t="str">
        <f t="shared" si="19"/>
        <v/>
      </c>
    </row>
    <row r="41" spans="1:27">
      <c r="A41" s="7" t="str">
        <f>+'Step 2 - Set the criteria'!A42</f>
        <v>2.10</v>
      </c>
      <c r="B41" s="74">
        <f>+'Step 2 - Set the criteria'!B42</f>
        <v>0</v>
      </c>
      <c r="C41" s="109"/>
      <c r="D41" s="109" t="s">
        <v>230</v>
      </c>
      <c r="E41" s="17" t="str">
        <f>+'Step 2 - Set the criteria'!D42</f>
        <v>No</v>
      </c>
      <c r="F41" s="17" t="str">
        <f t="shared" si="10"/>
        <v/>
      </c>
      <c r="G41" s="17" t="str">
        <f t="shared" si="11"/>
        <v/>
      </c>
      <c r="H41" s="109"/>
      <c r="I41" s="109" t="s">
        <v>230</v>
      </c>
      <c r="J41" s="17" t="str">
        <f>+'Step 2 - Set the criteria'!D42</f>
        <v>No</v>
      </c>
      <c r="K41" s="17" t="str">
        <f t="shared" si="12"/>
        <v/>
      </c>
      <c r="L41" s="17" t="str">
        <f t="shared" si="13"/>
        <v/>
      </c>
      <c r="M41" s="109"/>
      <c r="N41" s="109" t="s">
        <v>230</v>
      </c>
      <c r="O41" s="17" t="str">
        <f>+'Step 2 - Set the criteria'!D42</f>
        <v>No</v>
      </c>
      <c r="P41" s="17" t="str">
        <f t="shared" si="14"/>
        <v/>
      </c>
      <c r="Q41" s="17" t="str">
        <f t="shared" si="15"/>
        <v/>
      </c>
      <c r="R41" s="109"/>
      <c r="S41" s="109" t="s">
        <v>230</v>
      </c>
      <c r="T41" s="17" t="str">
        <f>+'Step 2 - Set the criteria'!D42</f>
        <v>No</v>
      </c>
      <c r="U41" s="17" t="str">
        <f t="shared" si="16"/>
        <v/>
      </c>
      <c r="V41" s="17" t="str">
        <f t="shared" si="17"/>
        <v/>
      </c>
      <c r="W41" s="109"/>
      <c r="X41" s="109" t="s">
        <v>230</v>
      </c>
      <c r="Y41" s="17" t="str">
        <f>+'Step 2 - Set the criteria'!D42</f>
        <v>No</v>
      </c>
      <c r="Z41" s="17" t="str">
        <f t="shared" si="18"/>
        <v/>
      </c>
      <c r="AA41" s="17" t="str">
        <f t="shared" si="19"/>
        <v/>
      </c>
    </row>
    <row r="42" spans="1:27">
      <c r="B42" s="1"/>
      <c r="E42" s="17"/>
      <c r="F42" s="17"/>
      <c r="G42" s="17"/>
      <c r="J42" s="17"/>
      <c r="K42" s="17"/>
      <c r="L42" s="17"/>
      <c r="O42" s="17"/>
      <c r="P42" s="17"/>
      <c r="Q42" s="17"/>
      <c r="T42" s="17"/>
      <c r="U42" s="17"/>
      <c r="V42" s="17"/>
      <c r="Y42" s="17"/>
      <c r="Z42" s="17"/>
      <c r="AA42" s="17"/>
    </row>
    <row r="43" spans="1:27">
      <c r="B43" s="1"/>
      <c r="E43" s="17"/>
      <c r="F43" s="17"/>
      <c r="G43" s="17"/>
      <c r="J43" s="17"/>
      <c r="K43" s="17"/>
      <c r="L43" s="17"/>
      <c r="O43" s="17"/>
      <c r="P43" s="17"/>
      <c r="Q43" s="17"/>
      <c r="T43" s="17"/>
      <c r="U43" s="17"/>
      <c r="V43" s="17"/>
      <c r="Y43" s="17"/>
      <c r="Z43" s="17"/>
      <c r="AA43" s="17"/>
    </row>
    <row r="44" spans="1:27">
      <c r="B44" s="14" t="str">
        <f>+'Step 2 - Set the criteria'!B45</f>
        <v>Section xy: add title</v>
      </c>
      <c r="C44" s="75" t="s">
        <v>228</v>
      </c>
      <c r="D44" s="75" t="s">
        <v>229</v>
      </c>
      <c r="E44" s="17"/>
      <c r="F44" s="17"/>
      <c r="G44" s="17"/>
      <c r="H44" s="75" t="s">
        <v>228</v>
      </c>
      <c r="I44" s="75" t="s">
        <v>229</v>
      </c>
      <c r="J44" s="17"/>
      <c r="K44" s="17"/>
      <c r="L44" s="17"/>
      <c r="M44" s="75" t="s">
        <v>228</v>
      </c>
      <c r="N44" s="75" t="s">
        <v>229</v>
      </c>
      <c r="O44" s="17"/>
      <c r="P44" s="17"/>
      <c r="Q44" s="17"/>
      <c r="R44" s="75" t="s">
        <v>228</v>
      </c>
      <c r="S44" s="75" t="s">
        <v>229</v>
      </c>
      <c r="T44" s="17"/>
      <c r="U44" s="17"/>
      <c r="V44" s="17"/>
      <c r="W44" s="75" t="s">
        <v>228</v>
      </c>
      <c r="X44" s="75" t="s">
        <v>229</v>
      </c>
      <c r="Y44" s="17"/>
      <c r="Z44" s="17"/>
      <c r="AA44" s="17"/>
    </row>
    <row r="45" spans="1:27">
      <c r="A45" s="7">
        <f>+'Step 2 - Set the criteria'!A46</f>
        <v>3.1</v>
      </c>
      <c r="B45" s="74" t="str">
        <f>+'Step 2 - Set the criteria'!B46</f>
        <v>Please add your criteria here or copy paste sample criteria from step 2</v>
      </c>
      <c r="C45" s="109"/>
      <c r="D45" s="109" t="s">
        <v>230</v>
      </c>
      <c r="E45" s="17" t="str">
        <f>+'Step 2 - Set the criteria'!D46</f>
        <v>No</v>
      </c>
      <c r="F45" s="17" t="str">
        <f t="shared" ref="F45:F54" si="20">IF(E45="Yes","Yes","")</f>
        <v/>
      </c>
      <c r="G45" s="17" t="str">
        <f t="shared" ref="G45:G54" si="21">IF(E45="Yes","No","")</f>
        <v/>
      </c>
      <c r="H45" s="109"/>
      <c r="I45" s="109" t="s">
        <v>230</v>
      </c>
      <c r="J45" s="17" t="str">
        <f>+'Step 2 - Set the criteria'!D46</f>
        <v>No</v>
      </c>
      <c r="K45" s="17" t="str">
        <f t="shared" ref="K45:K54" si="22">IF(J45="Yes","Yes","")</f>
        <v/>
      </c>
      <c r="L45" s="17" t="str">
        <f t="shared" ref="L45:L54" si="23">IF(J45="Yes","No","")</f>
        <v/>
      </c>
      <c r="M45" s="109"/>
      <c r="N45" s="109" t="s">
        <v>230</v>
      </c>
      <c r="O45" s="17" t="str">
        <f>+'Step 2 - Set the criteria'!D46</f>
        <v>No</v>
      </c>
      <c r="P45" s="17" t="str">
        <f t="shared" ref="P45:P54" si="24">IF(O45="Yes","Yes","")</f>
        <v/>
      </c>
      <c r="Q45" s="17" t="str">
        <f t="shared" ref="Q45:Q54" si="25">IF(O45="Yes","No","")</f>
        <v/>
      </c>
      <c r="R45" s="109"/>
      <c r="S45" s="109" t="s">
        <v>230</v>
      </c>
      <c r="T45" s="17" t="str">
        <f>+'Step 2 - Set the criteria'!D46</f>
        <v>No</v>
      </c>
      <c r="U45" s="17" t="str">
        <f t="shared" ref="U45:U54" si="26">IF(T45="Yes","Yes","")</f>
        <v/>
      </c>
      <c r="V45" s="17" t="str">
        <f t="shared" ref="V45:V54" si="27">IF(T45="Yes","No","")</f>
        <v/>
      </c>
      <c r="W45" s="109"/>
      <c r="X45" s="109" t="s">
        <v>230</v>
      </c>
      <c r="Y45" s="17" t="str">
        <f>+'Step 2 - Set the criteria'!D46</f>
        <v>No</v>
      </c>
      <c r="Z45" s="17" t="str">
        <f t="shared" ref="Z45:Z54" si="28">IF(Y45="Yes","Yes","")</f>
        <v/>
      </c>
      <c r="AA45" s="17" t="str">
        <f t="shared" ref="AA45:AA54" si="29">IF(Y45="Yes","No","")</f>
        <v/>
      </c>
    </row>
    <row r="46" spans="1:27">
      <c r="A46" s="7">
        <f>+'Step 2 - Set the criteria'!A47</f>
        <v>3.2</v>
      </c>
      <c r="B46" s="74">
        <f>+'Step 2 - Set the criteria'!B47</f>
        <v>0</v>
      </c>
      <c r="C46" s="109"/>
      <c r="D46" s="109" t="s">
        <v>230</v>
      </c>
      <c r="E46" s="17" t="str">
        <f>+'Step 2 - Set the criteria'!D47</f>
        <v>No</v>
      </c>
      <c r="F46" s="17" t="str">
        <f t="shared" si="20"/>
        <v/>
      </c>
      <c r="G46" s="17" t="str">
        <f t="shared" si="21"/>
        <v/>
      </c>
      <c r="H46" s="109"/>
      <c r="I46" s="109" t="s">
        <v>230</v>
      </c>
      <c r="J46" s="17" t="str">
        <f>+'Step 2 - Set the criteria'!D47</f>
        <v>No</v>
      </c>
      <c r="K46" s="17" t="str">
        <f t="shared" si="22"/>
        <v/>
      </c>
      <c r="L46" s="17" t="str">
        <f t="shared" si="23"/>
        <v/>
      </c>
      <c r="M46" s="109"/>
      <c r="N46" s="109" t="s">
        <v>230</v>
      </c>
      <c r="O46" s="17" t="str">
        <f>+'Step 2 - Set the criteria'!D47</f>
        <v>No</v>
      </c>
      <c r="P46" s="17" t="str">
        <f t="shared" si="24"/>
        <v/>
      </c>
      <c r="Q46" s="17" t="str">
        <f t="shared" si="25"/>
        <v/>
      </c>
      <c r="R46" s="109"/>
      <c r="S46" s="109" t="s">
        <v>230</v>
      </c>
      <c r="T46" s="17" t="str">
        <f>+'Step 2 - Set the criteria'!D47</f>
        <v>No</v>
      </c>
      <c r="U46" s="17" t="str">
        <f t="shared" si="26"/>
        <v/>
      </c>
      <c r="V46" s="17" t="str">
        <f t="shared" si="27"/>
        <v/>
      </c>
      <c r="W46" s="109"/>
      <c r="X46" s="109" t="s">
        <v>230</v>
      </c>
      <c r="Y46" s="17" t="str">
        <f>+'Step 2 - Set the criteria'!D47</f>
        <v>No</v>
      </c>
      <c r="Z46" s="17" t="str">
        <f t="shared" si="28"/>
        <v/>
      </c>
      <c r="AA46" s="17" t="str">
        <f t="shared" si="29"/>
        <v/>
      </c>
    </row>
    <row r="47" spans="1:27">
      <c r="A47" s="7">
        <f>+'Step 2 - Set the criteria'!A48</f>
        <v>3.3</v>
      </c>
      <c r="B47" s="74">
        <f>+'Step 2 - Set the criteria'!B48</f>
        <v>0</v>
      </c>
      <c r="C47" s="109"/>
      <c r="D47" s="109" t="s">
        <v>230</v>
      </c>
      <c r="E47" s="17" t="str">
        <f>+'Step 2 - Set the criteria'!D48</f>
        <v>No</v>
      </c>
      <c r="F47" s="17" t="str">
        <f t="shared" si="20"/>
        <v/>
      </c>
      <c r="G47" s="17" t="str">
        <f t="shared" si="21"/>
        <v/>
      </c>
      <c r="H47" s="109"/>
      <c r="I47" s="109" t="s">
        <v>230</v>
      </c>
      <c r="J47" s="17" t="str">
        <f>+'Step 2 - Set the criteria'!D48</f>
        <v>No</v>
      </c>
      <c r="K47" s="17" t="str">
        <f t="shared" si="22"/>
        <v/>
      </c>
      <c r="L47" s="17" t="str">
        <f t="shared" si="23"/>
        <v/>
      </c>
      <c r="M47" s="109"/>
      <c r="N47" s="109" t="s">
        <v>230</v>
      </c>
      <c r="O47" s="17" t="str">
        <f>+'Step 2 - Set the criteria'!D48</f>
        <v>No</v>
      </c>
      <c r="P47" s="17" t="str">
        <f t="shared" si="24"/>
        <v/>
      </c>
      <c r="Q47" s="17" t="str">
        <f t="shared" si="25"/>
        <v/>
      </c>
      <c r="R47" s="109"/>
      <c r="S47" s="109" t="s">
        <v>230</v>
      </c>
      <c r="T47" s="17" t="str">
        <f>+'Step 2 - Set the criteria'!D48</f>
        <v>No</v>
      </c>
      <c r="U47" s="17" t="str">
        <f t="shared" si="26"/>
        <v/>
      </c>
      <c r="V47" s="17" t="str">
        <f t="shared" si="27"/>
        <v/>
      </c>
      <c r="W47" s="109"/>
      <c r="X47" s="109" t="s">
        <v>230</v>
      </c>
      <c r="Y47" s="17" t="str">
        <f>+'Step 2 - Set the criteria'!D48</f>
        <v>No</v>
      </c>
      <c r="Z47" s="17" t="str">
        <f t="shared" si="28"/>
        <v/>
      </c>
      <c r="AA47" s="17" t="str">
        <f t="shared" si="29"/>
        <v/>
      </c>
    </row>
    <row r="48" spans="1:27">
      <c r="A48" s="7">
        <f>+'Step 2 - Set the criteria'!A49</f>
        <v>3.4</v>
      </c>
      <c r="B48" s="74">
        <f>+'Step 2 - Set the criteria'!B49</f>
        <v>0</v>
      </c>
      <c r="C48" s="109"/>
      <c r="D48" s="109" t="s">
        <v>230</v>
      </c>
      <c r="E48" s="17" t="str">
        <f>+'Step 2 - Set the criteria'!D49</f>
        <v>No</v>
      </c>
      <c r="F48" s="17" t="str">
        <f t="shared" si="20"/>
        <v/>
      </c>
      <c r="G48" s="17" t="str">
        <f t="shared" si="21"/>
        <v/>
      </c>
      <c r="H48" s="109"/>
      <c r="I48" s="109" t="s">
        <v>230</v>
      </c>
      <c r="J48" s="17" t="str">
        <f>+'Step 2 - Set the criteria'!D49</f>
        <v>No</v>
      </c>
      <c r="K48" s="17" t="str">
        <f t="shared" si="22"/>
        <v/>
      </c>
      <c r="L48" s="17" t="str">
        <f t="shared" si="23"/>
        <v/>
      </c>
      <c r="M48" s="109"/>
      <c r="N48" s="109" t="s">
        <v>230</v>
      </c>
      <c r="O48" s="17" t="str">
        <f>+'Step 2 - Set the criteria'!D49</f>
        <v>No</v>
      </c>
      <c r="P48" s="17" t="str">
        <f t="shared" si="24"/>
        <v/>
      </c>
      <c r="Q48" s="17" t="str">
        <f t="shared" si="25"/>
        <v/>
      </c>
      <c r="R48" s="109"/>
      <c r="S48" s="109" t="s">
        <v>230</v>
      </c>
      <c r="T48" s="17" t="str">
        <f>+'Step 2 - Set the criteria'!D49</f>
        <v>No</v>
      </c>
      <c r="U48" s="17" t="str">
        <f t="shared" si="26"/>
        <v/>
      </c>
      <c r="V48" s="17" t="str">
        <f t="shared" si="27"/>
        <v/>
      </c>
      <c r="W48" s="109"/>
      <c r="X48" s="109" t="s">
        <v>230</v>
      </c>
      <c r="Y48" s="17" t="str">
        <f>+'Step 2 - Set the criteria'!D49</f>
        <v>No</v>
      </c>
      <c r="Z48" s="17" t="str">
        <f t="shared" si="28"/>
        <v/>
      </c>
      <c r="AA48" s="17" t="str">
        <f t="shared" si="29"/>
        <v/>
      </c>
    </row>
    <row r="49" spans="1:27">
      <c r="A49" s="7">
        <f>+'Step 2 - Set the criteria'!A50</f>
        <v>3.5</v>
      </c>
      <c r="B49" s="74">
        <f>+'Step 2 - Set the criteria'!B50</f>
        <v>0</v>
      </c>
      <c r="C49" s="109"/>
      <c r="D49" s="109" t="s">
        <v>230</v>
      </c>
      <c r="E49" s="17" t="str">
        <f>+'Step 2 - Set the criteria'!D50</f>
        <v>No</v>
      </c>
      <c r="F49" s="17" t="str">
        <f t="shared" si="20"/>
        <v/>
      </c>
      <c r="G49" s="17" t="str">
        <f t="shared" si="21"/>
        <v/>
      </c>
      <c r="H49" s="109"/>
      <c r="I49" s="109" t="s">
        <v>230</v>
      </c>
      <c r="J49" s="17" t="str">
        <f>+'Step 2 - Set the criteria'!D50</f>
        <v>No</v>
      </c>
      <c r="K49" s="17" t="str">
        <f t="shared" si="22"/>
        <v/>
      </c>
      <c r="L49" s="17" t="str">
        <f t="shared" si="23"/>
        <v/>
      </c>
      <c r="M49" s="109"/>
      <c r="N49" s="109" t="s">
        <v>230</v>
      </c>
      <c r="O49" s="17" t="str">
        <f>+'Step 2 - Set the criteria'!D50</f>
        <v>No</v>
      </c>
      <c r="P49" s="17" t="str">
        <f t="shared" si="24"/>
        <v/>
      </c>
      <c r="Q49" s="17" t="str">
        <f t="shared" si="25"/>
        <v/>
      </c>
      <c r="R49" s="109"/>
      <c r="S49" s="109" t="s">
        <v>230</v>
      </c>
      <c r="T49" s="17" t="str">
        <f>+'Step 2 - Set the criteria'!D50</f>
        <v>No</v>
      </c>
      <c r="U49" s="17" t="str">
        <f t="shared" si="26"/>
        <v/>
      </c>
      <c r="V49" s="17" t="str">
        <f t="shared" si="27"/>
        <v/>
      </c>
      <c r="W49" s="109"/>
      <c r="X49" s="109" t="s">
        <v>230</v>
      </c>
      <c r="Y49" s="17" t="str">
        <f>+'Step 2 - Set the criteria'!D50</f>
        <v>No</v>
      </c>
      <c r="Z49" s="17" t="str">
        <f t="shared" si="28"/>
        <v/>
      </c>
      <c r="AA49" s="17" t="str">
        <f t="shared" si="29"/>
        <v/>
      </c>
    </row>
    <row r="50" spans="1:27">
      <c r="A50" s="7">
        <f>+'Step 2 - Set the criteria'!A51</f>
        <v>3.6</v>
      </c>
      <c r="B50" s="74">
        <f>+'Step 2 - Set the criteria'!B51</f>
        <v>0</v>
      </c>
      <c r="C50" s="109"/>
      <c r="D50" s="109" t="s">
        <v>230</v>
      </c>
      <c r="E50" s="17" t="str">
        <f>+'Step 2 - Set the criteria'!D51</f>
        <v>No</v>
      </c>
      <c r="F50" s="17" t="str">
        <f t="shared" si="20"/>
        <v/>
      </c>
      <c r="G50" s="17" t="str">
        <f t="shared" si="21"/>
        <v/>
      </c>
      <c r="H50" s="109"/>
      <c r="I50" s="109" t="s">
        <v>230</v>
      </c>
      <c r="J50" s="17" t="str">
        <f>+'Step 2 - Set the criteria'!D51</f>
        <v>No</v>
      </c>
      <c r="K50" s="17" t="str">
        <f t="shared" si="22"/>
        <v/>
      </c>
      <c r="L50" s="17" t="str">
        <f t="shared" si="23"/>
        <v/>
      </c>
      <c r="M50" s="109"/>
      <c r="N50" s="109" t="s">
        <v>230</v>
      </c>
      <c r="O50" s="17" t="str">
        <f>+'Step 2 - Set the criteria'!D51</f>
        <v>No</v>
      </c>
      <c r="P50" s="17" t="str">
        <f t="shared" si="24"/>
        <v/>
      </c>
      <c r="Q50" s="17" t="str">
        <f t="shared" si="25"/>
        <v/>
      </c>
      <c r="R50" s="109"/>
      <c r="S50" s="109" t="s">
        <v>230</v>
      </c>
      <c r="T50" s="17" t="str">
        <f>+'Step 2 - Set the criteria'!D51</f>
        <v>No</v>
      </c>
      <c r="U50" s="17" t="str">
        <f t="shared" si="26"/>
        <v/>
      </c>
      <c r="V50" s="17" t="str">
        <f t="shared" si="27"/>
        <v/>
      </c>
      <c r="W50" s="109"/>
      <c r="X50" s="109" t="s">
        <v>230</v>
      </c>
      <c r="Y50" s="17" t="str">
        <f>+'Step 2 - Set the criteria'!D51</f>
        <v>No</v>
      </c>
      <c r="Z50" s="17" t="str">
        <f t="shared" si="28"/>
        <v/>
      </c>
      <c r="AA50" s="17" t="str">
        <f t="shared" si="29"/>
        <v/>
      </c>
    </row>
    <row r="51" spans="1:27">
      <c r="A51" s="7">
        <f>+'Step 2 - Set the criteria'!A52</f>
        <v>3.7</v>
      </c>
      <c r="B51" s="74">
        <f>+'Step 2 - Set the criteria'!B52</f>
        <v>0</v>
      </c>
      <c r="C51" s="109"/>
      <c r="D51" s="109" t="s">
        <v>230</v>
      </c>
      <c r="E51" s="17" t="str">
        <f>+'Step 2 - Set the criteria'!D52</f>
        <v>No</v>
      </c>
      <c r="F51" s="17" t="str">
        <f t="shared" si="20"/>
        <v/>
      </c>
      <c r="G51" s="17" t="str">
        <f t="shared" si="21"/>
        <v/>
      </c>
      <c r="H51" s="109"/>
      <c r="I51" s="109" t="s">
        <v>230</v>
      </c>
      <c r="J51" s="17" t="str">
        <f>+'Step 2 - Set the criteria'!D52</f>
        <v>No</v>
      </c>
      <c r="K51" s="17" t="str">
        <f t="shared" si="22"/>
        <v/>
      </c>
      <c r="L51" s="17" t="str">
        <f t="shared" si="23"/>
        <v/>
      </c>
      <c r="M51" s="109"/>
      <c r="N51" s="109" t="s">
        <v>230</v>
      </c>
      <c r="O51" s="17" t="str">
        <f>+'Step 2 - Set the criteria'!D52</f>
        <v>No</v>
      </c>
      <c r="P51" s="17" t="str">
        <f t="shared" si="24"/>
        <v/>
      </c>
      <c r="Q51" s="17" t="str">
        <f t="shared" si="25"/>
        <v/>
      </c>
      <c r="R51" s="109"/>
      <c r="S51" s="109" t="s">
        <v>230</v>
      </c>
      <c r="T51" s="17" t="str">
        <f>+'Step 2 - Set the criteria'!D52</f>
        <v>No</v>
      </c>
      <c r="U51" s="17" t="str">
        <f t="shared" si="26"/>
        <v/>
      </c>
      <c r="V51" s="17" t="str">
        <f t="shared" si="27"/>
        <v/>
      </c>
      <c r="W51" s="109"/>
      <c r="X51" s="109" t="s">
        <v>230</v>
      </c>
      <c r="Y51" s="17" t="str">
        <f>+'Step 2 - Set the criteria'!D52</f>
        <v>No</v>
      </c>
      <c r="Z51" s="17" t="str">
        <f t="shared" si="28"/>
        <v/>
      </c>
      <c r="AA51" s="17" t="str">
        <f t="shared" si="29"/>
        <v/>
      </c>
    </row>
    <row r="52" spans="1:27">
      <c r="A52" s="7">
        <f>+'Step 2 - Set the criteria'!A53</f>
        <v>3.8</v>
      </c>
      <c r="B52" s="74">
        <f>+'Step 2 - Set the criteria'!B53</f>
        <v>0</v>
      </c>
      <c r="C52" s="109"/>
      <c r="D52" s="109" t="s">
        <v>230</v>
      </c>
      <c r="E52" s="17" t="str">
        <f>+'Step 2 - Set the criteria'!D53</f>
        <v>No</v>
      </c>
      <c r="F52" s="17" t="str">
        <f t="shared" si="20"/>
        <v/>
      </c>
      <c r="G52" s="17" t="str">
        <f t="shared" si="21"/>
        <v/>
      </c>
      <c r="H52" s="109"/>
      <c r="I52" s="109" t="s">
        <v>230</v>
      </c>
      <c r="J52" s="17" t="str">
        <f>+'Step 2 - Set the criteria'!D53</f>
        <v>No</v>
      </c>
      <c r="K52" s="17" t="str">
        <f t="shared" si="22"/>
        <v/>
      </c>
      <c r="L52" s="17" t="str">
        <f t="shared" si="23"/>
        <v/>
      </c>
      <c r="M52" s="109"/>
      <c r="N52" s="109" t="s">
        <v>230</v>
      </c>
      <c r="O52" s="17" t="str">
        <f>+'Step 2 - Set the criteria'!D53</f>
        <v>No</v>
      </c>
      <c r="P52" s="17" t="str">
        <f t="shared" si="24"/>
        <v/>
      </c>
      <c r="Q52" s="17" t="str">
        <f t="shared" si="25"/>
        <v/>
      </c>
      <c r="R52" s="109"/>
      <c r="S52" s="109" t="s">
        <v>230</v>
      </c>
      <c r="T52" s="17" t="str">
        <f>+'Step 2 - Set the criteria'!D53</f>
        <v>No</v>
      </c>
      <c r="U52" s="17" t="str">
        <f t="shared" si="26"/>
        <v/>
      </c>
      <c r="V52" s="17" t="str">
        <f t="shared" si="27"/>
        <v/>
      </c>
      <c r="W52" s="109"/>
      <c r="X52" s="109" t="s">
        <v>230</v>
      </c>
      <c r="Y52" s="17" t="str">
        <f>+'Step 2 - Set the criteria'!D53</f>
        <v>No</v>
      </c>
      <c r="Z52" s="17" t="str">
        <f t="shared" si="28"/>
        <v/>
      </c>
      <c r="AA52" s="17" t="str">
        <f t="shared" si="29"/>
        <v/>
      </c>
    </row>
    <row r="53" spans="1:27">
      <c r="A53" s="7">
        <f>+'Step 2 - Set the criteria'!A54</f>
        <v>3.9</v>
      </c>
      <c r="B53" s="74">
        <f>+'Step 2 - Set the criteria'!B54</f>
        <v>0</v>
      </c>
      <c r="C53" s="109"/>
      <c r="D53" s="109" t="s">
        <v>230</v>
      </c>
      <c r="E53" s="17" t="str">
        <f>+'Step 2 - Set the criteria'!D54</f>
        <v>No</v>
      </c>
      <c r="F53" s="17" t="str">
        <f t="shared" si="20"/>
        <v/>
      </c>
      <c r="G53" s="17" t="str">
        <f t="shared" si="21"/>
        <v/>
      </c>
      <c r="H53" s="109"/>
      <c r="I53" s="109" t="s">
        <v>230</v>
      </c>
      <c r="J53" s="17" t="str">
        <f>+'Step 2 - Set the criteria'!D54</f>
        <v>No</v>
      </c>
      <c r="K53" s="17" t="str">
        <f t="shared" si="22"/>
        <v/>
      </c>
      <c r="L53" s="17" t="str">
        <f t="shared" si="23"/>
        <v/>
      </c>
      <c r="M53" s="109"/>
      <c r="N53" s="109" t="s">
        <v>230</v>
      </c>
      <c r="O53" s="17" t="str">
        <f>+'Step 2 - Set the criteria'!D54</f>
        <v>No</v>
      </c>
      <c r="P53" s="17" t="str">
        <f t="shared" si="24"/>
        <v/>
      </c>
      <c r="Q53" s="17" t="str">
        <f t="shared" si="25"/>
        <v/>
      </c>
      <c r="R53" s="109"/>
      <c r="S53" s="109" t="s">
        <v>230</v>
      </c>
      <c r="T53" s="17" t="str">
        <f>+'Step 2 - Set the criteria'!D54</f>
        <v>No</v>
      </c>
      <c r="U53" s="17" t="str">
        <f t="shared" si="26"/>
        <v/>
      </c>
      <c r="V53" s="17" t="str">
        <f t="shared" si="27"/>
        <v/>
      </c>
      <c r="W53" s="109"/>
      <c r="X53" s="109" t="s">
        <v>230</v>
      </c>
      <c r="Y53" s="17" t="str">
        <f>+'Step 2 - Set the criteria'!D54</f>
        <v>No</v>
      </c>
      <c r="Z53" s="17" t="str">
        <f t="shared" si="28"/>
        <v/>
      </c>
      <c r="AA53" s="17" t="str">
        <f t="shared" si="29"/>
        <v/>
      </c>
    </row>
    <row r="54" spans="1:27">
      <c r="A54" s="7" t="str">
        <f>+'Step 2 - Set the criteria'!A55</f>
        <v>3.10</v>
      </c>
      <c r="B54" s="74">
        <f>+'Step 2 - Set the criteria'!B55</f>
        <v>0</v>
      </c>
      <c r="C54" s="109"/>
      <c r="D54" s="109" t="s">
        <v>230</v>
      </c>
      <c r="E54" s="17" t="str">
        <f>+'Step 2 - Set the criteria'!D55</f>
        <v>No</v>
      </c>
      <c r="F54" s="17" t="str">
        <f t="shared" si="20"/>
        <v/>
      </c>
      <c r="G54" s="17" t="str">
        <f t="shared" si="21"/>
        <v/>
      </c>
      <c r="H54" s="109"/>
      <c r="I54" s="109" t="s">
        <v>230</v>
      </c>
      <c r="J54" s="17" t="str">
        <f>+'Step 2 - Set the criteria'!D55</f>
        <v>No</v>
      </c>
      <c r="K54" s="17" t="str">
        <f t="shared" si="22"/>
        <v/>
      </c>
      <c r="L54" s="17" t="str">
        <f t="shared" si="23"/>
        <v/>
      </c>
      <c r="M54" s="109"/>
      <c r="N54" s="109" t="s">
        <v>230</v>
      </c>
      <c r="O54" s="17" t="str">
        <f>+'Step 2 - Set the criteria'!D55</f>
        <v>No</v>
      </c>
      <c r="P54" s="17" t="str">
        <f t="shared" si="24"/>
        <v/>
      </c>
      <c r="Q54" s="17" t="str">
        <f t="shared" si="25"/>
        <v/>
      </c>
      <c r="R54" s="109"/>
      <c r="S54" s="109" t="s">
        <v>230</v>
      </c>
      <c r="T54" s="17" t="str">
        <f>+'Step 2 - Set the criteria'!D55</f>
        <v>No</v>
      </c>
      <c r="U54" s="17" t="str">
        <f t="shared" si="26"/>
        <v/>
      </c>
      <c r="V54" s="17" t="str">
        <f t="shared" si="27"/>
        <v/>
      </c>
      <c r="W54" s="109"/>
      <c r="X54" s="109" t="s">
        <v>230</v>
      </c>
      <c r="Y54" s="17" t="str">
        <f>+'Step 2 - Set the criteria'!D55</f>
        <v>No</v>
      </c>
      <c r="Z54" s="17" t="str">
        <f t="shared" si="28"/>
        <v/>
      </c>
      <c r="AA54" s="17" t="str">
        <f t="shared" si="29"/>
        <v/>
      </c>
    </row>
    <row r="55" spans="1:27">
      <c r="B55" s="1"/>
      <c r="E55" s="17"/>
      <c r="F55" s="17"/>
      <c r="G55" s="17"/>
      <c r="J55" s="17"/>
      <c r="K55" s="17"/>
      <c r="L55" s="17"/>
      <c r="O55" s="17"/>
      <c r="P55" s="17"/>
      <c r="Q55" s="17"/>
      <c r="T55" s="17"/>
      <c r="U55" s="17"/>
      <c r="V55" s="17"/>
      <c r="Y55" s="17"/>
      <c r="Z55" s="17"/>
      <c r="AA55" s="17"/>
    </row>
    <row r="56" spans="1:27">
      <c r="B56" s="1"/>
      <c r="E56" s="17"/>
      <c r="F56" s="17"/>
      <c r="G56" s="17"/>
      <c r="J56" s="17"/>
      <c r="K56" s="17"/>
      <c r="L56" s="17"/>
      <c r="O56" s="17"/>
      <c r="P56" s="17"/>
      <c r="Q56" s="17"/>
      <c r="T56" s="17"/>
      <c r="U56" s="17"/>
      <c r="V56" s="17"/>
      <c r="Y56" s="17"/>
      <c r="Z56" s="17"/>
      <c r="AA56" s="17"/>
    </row>
    <row r="57" spans="1:27">
      <c r="B57" s="14" t="str">
        <f>+'Step 2 - Set the criteria'!B58</f>
        <v>Section xy: add title</v>
      </c>
      <c r="C57" s="75" t="s">
        <v>228</v>
      </c>
      <c r="D57" s="75" t="s">
        <v>229</v>
      </c>
      <c r="E57" s="17"/>
      <c r="F57" s="17"/>
      <c r="G57" s="17"/>
      <c r="H57" s="75" t="s">
        <v>228</v>
      </c>
      <c r="I57" s="75" t="s">
        <v>229</v>
      </c>
      <c r="J57" s="17"/>
      <c r="K57" s="17"/>
      <c r="L57" s="17"/>
      <c r="M57" s="75" t="s">
        <v>228</v>
      </c>
      <c r="N57" s="75" t="s">
        <v>229</v>
      </c>
      <c r="O57" s="17"/>
      <c r="P57" s="17"/>
      <c r="Q57" s="17"/>
      <c r="R57" s="75" t="s">
        <v>228</v>
      </c>
      <c r="S57" s="75" t="s">
        <v>229</v>
      </c>
      <c r="T57" s="17"/>
      <c r="U57" s="17"/>
      <c r="V57" s="17"/>
      <c r="W57" s="75" t="s">
        <v>228</v>
      </c>
      <c r="X57" s="75" t="s">
        <v>229</v>
      </c>
      <c r="Y57" s="17"/>
      <c r="Z57" s="17"/>
      <c r="AA57" s="17"/>
    </row>
    <row r="58" spans="1:27">
      <c r="A58" s="7">
        <f>+'Step 2 - Set the criteria'!A59</f>
        <v>4.0999999999999996</v>
      </c>
      <c r="B58" s="74" t="str">
        <f>+'Step 2 - Set the criteria'!B59</f>
        <v>Please add your criteria here or copy paste sample criteria from step 2</v>
      </c>
      <c r="C58" s="109"/>
      <c r="D58" s="109" t="s">
        <v>230</v>
      </c>
      <c r="E58" s="17" t="str">
        <f>+'Step 2 - Set the criteria'!D59</f>
        <v>No</v>
      </c>
      <c r="F58" s="17" t="str">
        <f t="shared" ref="F58:F67" si="30">IF(E58="Yes","Yes","")</f>
        <v/>
      </c>
      <c r="G58" s="17" t="str">
        <f t="shared" ref="G58:G67" si="31">IF(E58="Yes","No","")</f>
        <v/>
      </c>
      <c r="H58" s="109"/>
      <c r="I58" s="109" t="s">
        <v>230</v>
      </c>
      <c r="J58" s="17" t="str">
        <f>+'Step 2 - Set the criteria'!D59</f>
        <v>No</v>
      </c>
      <c r="K58" s="17" t="str">
        <f t="shared" ref="K58:K67" si="32">IF(J58="Yes","Yes","")</f>
        <v/>
      </c>
      <c r="L58" s="17" t="str">
        <f t="shared" ref="L58:L67" si="33">IF(J58="Yes","No","")</f>
        <v/>
      </c>
      <c r="M58" s="109"/>
      <c r="N58" s="109" t="s">
        <v>230</v>
      </c>
      <c r="O58" s="17" t="str">
        <f>+'Step 2 - Set the criteria'!D59</f>
        <v>No</v>
      </c>
      <c r="P58" s="17" t="str">
        <f t="shared" ref="P58:P67" si="34">IF(O58="Yes","Yes","")</f>
        <v/>
      </c>
      <c r="Q58" s="17" t="str">
        <f t="shared" ref="Q58:Q67" si="35">IF(O58="Yes","No","")</f>
        <v/>
      </c>
      <c r="R58" s="109"/>
      <c r="S58" s="109" t="s">
        <v>230</v>
      </c>
      <c r="T58" s="17" t="str">
        <f>+'Step 2 - Set the criteria'!D59</f>
        <v>No</v>
      </c>
      <c r="U58" s="17" t="str">
        <f t="shared" ref="U58:U67" si="36">IF(T58="Yes","Yes","")</f>
        <v/>
      </c>
      <c r="V58" s="17" t="str">
        <f t="shared" ref="V58:V67" si="37">IF(T58="Yes","No","")</f>
        <v/>
      </c>
      <c r="W58" s="109"/>
      <c r="X58" s="109" t="s">
        <v>230</v>
      </c>
      <c r="Y58" s="17" t="str">
        <f>+'Step 2 - Set the criteria'!D59</f>
        <v>No</v>
      </c>
      <c r="Z58" s="17" t="str">
        <f t="shared" ref="Z58:Z67" si="38">IF(Y58="Yes","Yes","")</f>
        <v/>
      </c>
      <c r="AA58" s="17" t="str">
        <f t="shared" ref="AA58:AA67" si="39">IF(Y58="Yes","No","")</f>
        <v/>
      </c>
    </row>
    <row r="59" spans="1:27">
      <c r="A59" s="7">
        <f>+'Step 2 - Set the criteria'!A60</f>
        <v>4.2</v>
      </c>
      <c r="B59" s="74">
        <f>+'Step 2 - Set the criteria'!B60</f>
        <v>0</v>
      </c>
      <c r="C59" s="109"/>
      <c r="D59" s="109" t="s">
        <v>230</v>
      </c>
      <c r="E59" s="17" t="str">
        <f>+'Step 2 - Set the criteria'!D60</f>
        <v>No</v>
      </c>
      <c r="F59" s="17" t="str">
        <f t="shared" si="30"/>
        <v/>
      </c>
      <c r="G59" s="17" t="str">
        <f t="shared" si="31"/>
        <v/>
      </c>
      <c r="H59" s="109"/>
      <c r="I59" s="109" t="s">
        <v>230</v>
      </c>
      <c r="J59" s="17" t="str">
        <f>+'Step 2 - Set the criteria'!D60</f>
        <v>No</v>
      </c>
      <c r="K59" s="17" t="str">
        <f t="shared" si="32"/>
        <v/>
      </c>
      <c r="L59" s="17" t="str">
        <f t="shared" si="33"/>
        <v/>
      </c>
      <c r="M59" s="109"/>
      <c r="N59" s="109" t="s">
        <v>230</v>
      </c>
      <c r="O59" s="17" t="str">
        <f>+'Step 2 - Set the criteria'!D60</f>
        <v>No</v>
      </c>
      <c r="P59" s="17" t="str">
        <f t="shared" si="34"/>
        <v/>
      </c>
      <c r="Q59" s="17" t="str">
        <f t="shared" si="35"/>
        <v/>
      </c>
      <c r="R59" s="109"/>
      <c r="S59" s="109" t="s">
        <v>230</v>
      </c>
      <c r="T59" s="17" t="str">
        <f>+'Step 2 - Set the criteria'!D60</f>
        <v>No</v>
      </c>
      <c r="U59" s="17" t="str">
        <f t="shared" si="36"/>
        <v/>
      </c>
      <c r="V59" s="17" t="str">
        <f t="shared" si="37"/>
        <v/>
      </c>
      <c r="W59" s="109"/>
      <c r="X59" s="109" t="s">
        <v>230</v>
      </c>
      <c r="Y59" s="17" t="str">
        <f>+'Step 2 - Set the criteria'!D60</f>
        <v>No</v>
      </c>
      <c r="Z59" s="17" t="str">
        <f t="shared" si="38"/>
        <v/>
      </c>
      <c r="AA59" s="17" t="str">
        <f t="shared" si="39"/>
        <v/>
      </c>
    </row>
    <row r="60" spans="1:27">
      <c r="A60" s="7">
        <f>+'Step 2 - Set the criteria'!A61</f>
        <v>4.3</v>
      </c>
      <c r="B60" s="74">
        <f>+'Step 2 - Set the criteria'!B61</f>
        <v>0</v>
      </c>
      <c r="C60" s="109"/>
      <c r="D60" s="109" t="s">
        <v>230</v>
      </c>
      <c r="E60" s="17" t="str">
        <f>+'Step 2 - Set the criteria'!D61</f>
        <v>No</v>
      </c>
      <c r="F60" s="17" t="str">
        <f t="shared" si="30"/>
        <v/>
      </c>
      <c r="G60" s="17" t="str">
        <f t="shared" si="31"/>
        <v/>
      </c>
      <c r="H60" s="109"/>
      <c r="I60" s="109" t="s">
        <v>230</v>
      </c>
      <c r="J60" s="17" t="str">
        <f>+'Step 2 - Set the criteria'!D61</f>
        <v>No</v>
      </c>
      <c r="K60" s="17" t="str">
        <f t="shared" si="32"/>
        <v/>
      </c>
      <c r="L60" s="17" t="str">
        <f t="shared" si="33"/>
        <v/>
      </c>
      <c r="M60" s="109"/>
      <c r="N60" s="109" t="s">
        <v>230</v>
      </c>
      <c r="O60" s="17" t="str">
        <f>+'Step 2 - Set the criteria'!D61</f>
        <v>No</v>
      </c>
      <c r="P60" s="17" t="str">
        <f t="shared" si="34"/>
        <v/>
      </c>
      <c r="Q60" s="17" t="str">
        <f t="shared" si="35"/>
        <v/>
      </c>
      <c r="R60" s="109"/>
      <c r="S60" s="109" t="s">
        <v>230</v>
      </c>
      <c r="T60" s="17" t="str">
        <f>+'Step 2 - Set the criteria'!D61</f>
        <v>No</v>
      </c>
      <c r="U60" s="17" t="str">
        <f t="shared" si="36"/>
        <v/>
      </c>
      <c r="V60" s="17" t="str">
        <f t="shared" si="37"/>
        <v/>
      </c>
      <c r="W60" s="109"/>
      <c r="X60" s="109" t="s">
        <v>230</v>
      </c>
      <c r="Y60" s="17" t="str">
        <f>+'Step 2 - Set the criteria'!D61</f>
        <v>No</v>
      </c>
      <c r="Z60" s="17" t="str">
        <f t="shared" si="38"/>
        <v/>
      </c>
      <c r="AA60" s="17" t="str">
        <f t="shared" si="39"/>
        <v/>
      </c>
    </row>
    <row r="61" spans="1:27">
      <c r="A61" s="7">
        <f>+'Step 2 - Set the criteria'!A62</f>
        <v>4.4000000000000004</v>
      </c>
      <c r="B61" s="74">
        <f>+'Step 2 - Set the criteria'!B62</f>
        <v>0</v>
      </c>
      <c r="C61" s="109"/>
      <c r="D61" s="109" t="s">
        <v>230</v>
      </c>
      <c r="E61" s="17" t="str">
        <f>+'Step 2 - Set the criteria'!D62</f>
        <v>No</v>
      </c>
      <c r="F61" s="17" t="str">
        <f t="shared" si="30"/>
        <v/>
      </c>
      <c r="G61" s="17" t="str">
        <f t="shared" si="31"/>
        <v/>
      </c>
      <c r="H61" s="109"/>
      <c r="I61" s="109" t="s">
        <v>230</v>
      </c>
      <c r="J61" s="17" t="str">
        <f>+'Step 2 - Set the criteria'!D62</f>
        <v>No</v>
      </c>
      <c r="K61" s="17" t="str">
        <f t="shared" si="32"/>
        <v/>
      </c>
      <c r="L61" s="17" t="str">
        <f t="shared" si="33"/>
        <v/>
      </c>
      <c r="M61" s="109"/>
      <c r="N61" s="109" t="s">
        <v>230</v>
      </c>
      <c r="O61" s="17" t="str">
        <f>+'Step 2 - Set the criteria'!D62</f>
        <v>No</v>
      </c>
      <c r="P61" s="17" t="str">
        <f t="shared" si="34"/>
        <v/>
      </c>
      <c r="Q61" s="17" t="str">
        <f t="shared" si="35"/>
        <v/>
      </c>
      <c r="R61" s="109"/>
      <c r="S61" s="109" t="s">
        <v>230</v>
      </c>
      <c r="T61" s="17" t="str">
        <f>+'Step 2 - Set the criteria'!D62</f>
        <v>No</v>
      </c>
      <c r="U61" s="17" t="str">
        <f t="shared" si="36"/>
        <v/>
      </c>
      <c r="V61" s="17" t="str">
        <f t="shared" si="37"/>
        <v/>
      </c>
      <c r="W61" s="109"/>
      <c r="X61" s="109" t="s">
        <v>230</v>
      </c>
      <c r="Y61" s="17" t="str">
        <f>+'Step 2 - Set the criteria'!D62</f>
        <v>No</v>
      </c>
      <c r="Z61" s="17" t="str">
        <f t="shared" si="38"/>
        <v/>
      </c>
      <c r="AA61" s="17" t="str">
        <f t="shared" si="39"/>
        <v/>
      </c>
    </row>
    <row r="62" spans="1:27">
      <c r="A62" s="7">
        <f>+'Step 2 - Set the criteria'!A63</f>
        <v>4.5</v>
      </c>
      <c r="B62" s="74">
        <f>+'Step 2 - Set the criteria'!B63</f>
        <v>0</v>
      </c>
      <c r="C62" s="109"/>
      <c r="D62" s="109" t="s">
        <v>230</v>
      </c>
      <c r="E62" s="17" t="str">
        <f>+'Step 2 - Set the criteria'!D63</f>
        <v>No</v>
      </c>
      <c r="F62" s="17" t="str">
        <f t="shared" si="30"/>
        <v/>
      </c>
      <c r="G62" s="17" t="str">
        <f t="shared" si="31"/>
        <v/>
      </c>
      <c r="H62" s="109"/>
      <c r="I62" s="109" t="s">
        <v>230</v>
      </c>
      <c r="J62" s="17" t="str">
        <f>+'Step 2 - Set the criteria'!D63</f>
        <v>No</v>
      </c>
      <c r="K62" s="17" t="str">
        <f t="shared" si="32"/>
        <v/>
      </c>
      <c r="L62" s="17" t="str">
        <f t="shared" si="33"/>
        <v/>
      </c>
      <c r="M62" s="109"/>
      <c r="N62" s="109" t="s">
        <v>230</v>
      </c>
      <c r="O62" s="17" t="str">
        <f>+'Step 2 - Set the criteria'!D63</f>
        <v>No</v>
      </c>
      <c r="P62" s="17" t="str">
        <f t="shared" si="34"/>
        <v/>
      </c>
      <c r="Q62" s="17" t="str">
        <f t="shared" si="35"/>
        <v/>
      </c>
      <c r="R62" s="109"/>
      <c r="S62" s="109" t="s">
        <v>230</v>
      </c>
      <c r="T62" s="17" t="str">
        <f>+'Step 2 - Set the criteria'!D63</f>
        <v>No</v>
      </c>
      <c r="U62" s="17" t="str">
        <f t="shared" si="36"/>
        <v/>
      </c>
      <c r="V62" s="17" t="str">
        <f t="shared" si="37"/>
        <v/>
      </c>
      <c r="W62" s="109"/>
      <c r="X62" s="109" t="s">
        <v>230</v>
      </c>
      <c r="Y62" s="17" t="str">
        <f>+'Step 2 - Set the criteria'!D63</f>
        <v>No</v>
      </c>
      <c r="Z62" s="17" t="str">
        <f t="shared" si="38"/>
        <v/>
      </c>
      <c r="AA62" s="17" t="str">
        <f t="shared" si="39"/>
        <v/>
      </c>
    </row>
    <row r="63" spans="1:27">
      <c r="A63" s="7">
        <f>+'Step 2 - Set the criteria'!A64</f>
        <v>4.5999999999999996</v>
      </c>
      <c r="B63" s="74">
        <f>+'Step 2 - Set the criteria'!B64</f>
        <v>0</v>
      </c>
      <c r="C63" s="109"/>
      <c r="D63" s="109" t="s">
        <v>230</v>
      </c>
      <c r="E63" s="17" t="str">
        <f>+'Step 2 - Set the criteria'!D64</f>
        <v>No</v>
      </c>
      <c r="F63" s="17" t="str">
        <f t="shared" si="30"/>
        <v/>
      </c>
      <c r="G63" s="17" t="str">
        <f t="shared" si="31"/>
        <v/>
      </c>
      <c r="H63" s="109"/>
      <c r="I63" s="109" t="s">
        <v>230</v>
      </c>
      <c r="J63" s="17" t="str">
        <f>+'Step 2 - Set the criteria'!D64</f>
        <v>No</v>
      </c>
      <c r="K63" s="17" t="str">
        <f t="shared" si="32"/>
        <v/>
      </c>
      <c r="L63" s="17" t="str">
        <f t="shared" si="33"/>
        <v/>
      </c>
      <c r="M63" s="109"/>
      <c r="N63" s="109" t="s">
        <v>230</v>
      </c>
      <c r="O63" s="17" t="str">
        <f>+'Step 2 - Set the criteria'!D64</f>
        <v>No</v>
      </c>
      <c r="P63" s="17" t="str">
        <f t="shared" si="34"/>
        <v/>
      </c>
      <c r="Q63" s="17" t="str">
        <f t="shared" si="35"/>
        <v/>
      </c>
      <c r="R63" s="109"/>
      <c r="S63" s="109" t="s">
        <v>230</v>
      </c>
      <c r="T63" s="17" t="str">
        <f>+'Step 2 - Set the criteria'!D64</f>
        <v>No</v>
      </c>
      <c r="U63" s="17" t="str">
        <f t="shared" si="36"/>
        <v/>
      </c>
      <c r="V63" s="17" t="str">
        <f t="shared" si="37"/>
        <v/>
      </c>
      <c r="W63" s="109"/>
      <c r="X63" s="109" t="s">
        <v>230</v>
      </c>
      <c r="Y63" s="17" t="str">
        <f>+'Step 2 - Set the criteria'!D64</f>
        <v>No</v>
      </c>
      <c r="Z63" s="17" t="str">
        <f t="shared" si="38"/>
        <v/>
      </c>
      <c r="AA63" s="17" t="str">
        <f t="shared" si="39"/>
        <v/>
      </c>
    </row>
    <row r="64" spans="1:27">
      <c r="A64" s="7">
        <f>+'Step 2 - Set the criteria'!A65</f>
        <v>4.7</v>
      </c>
      <c r="B64" s="74">
        <f>+'Step 2 - Set the criteria'!B65</f>
        <v>0</v>
      </c>
      <c r="C64" s="109"/>
      <c r="D64" s="109" t="s">
        <v>230</v>
      </c>
      <c r="E64" s="17" t="str">
        <f>+'Step 2 - Set the criteria'!D65</f>
        <v>No</v>
      </c>
      <c r="F64" s="17" t="str">
        <f t="shared" si="30"/>
        <v/>
      </c>
      <c r="G64" s="17" t="str">
        <f t="shared" si="31"/>
        <v/>
      </c>
      <c r="H64" s="109"/>
      <c r="I64" s="109" t="s">
        <v>230</v>
      </c>
      <c r="J64" s="17" t="str">
        <f>+'Step 2 - Set the criteria'!D65</f>
        <v>No</v>
      </c>
      <c r="K64" s="17" t="str">
        <f t="shared" si="32"/>
        <v/>
      </c>
      <c r="L64" s="17" t="str">
        <f t="shared" si="33"/>
        <v/>
      </c>
      <c r="M64" s="109"/>
      <c r="N64" s="109" t="s">
        <v>230</v>
      </c>
      <c r="O64" s="17" t="str">
        <f>+'Step 2 - Set the criteria'!D65</f>
        <v>No</v>
      </c>
      <c r="P64" s="17" t="str">
        <f t="shared" si="34"/>
        <v/>
      </c>
      <c r="Q64" s="17" t="str">
        <f t="shared" si="35"/>
        <v/>
      </c>
      <c r="R64" s="109"/>
      <c r="S64" s="109" t="s">
        <v>230</v>
      </c>
      <c r="T64" s="17" t="str">
        <f>+'Step 2 - Set the criteria'!D65</f>
        <v>No</v>
      </c>
      <c r="U64" s="17" t="str">
        <f t="shared" si="36"/>
        <v/>
      </c>
      <c r="V64" s="17" t="str">
        <f t="shared" si="37"/>
        <v/>
      </c>
      <c r="W64" s="109"/>
      <c r="X64" s="109" t="s">
        <v>230</v>
      </c>
      <c r="Y64" s="17" t="str">
        <f>+'Step 2 - Set the criteria'!D65</f>
        <v>No</v>
      </c>
      <c r="Z64" s="17" t="str">
        <f t="shared" si="38"/>
        <v/>
      </c>
      <c r="AA64" s="17" t="str">
        <f t="shared" si="39"/>
        <v/>
      </c>
    </row>
    <row r="65" spans="1:27">
      <c r="A65" s="7">
        <f>+'Step 2 - Set the criteria'!A66</f>
        <v>4.8</v>
      </c>
      <c r="B65" s="74">
        <f>+'Step 2 - Set the criteria'!B66</f>
        <v>0</v>
      </c>
      <c r="C65" s="109"/>
      <c r="D65" s="109" t="s">
        <v>230</v>
      </c>
      <c r="E65" s="17" t="str">
        <f>+'Step 2 - Set the criteria'!D66</f>
        <v>No</v>
      </c>
      <c r="F65" s="17" t="str">
        <f t="shared" si="30"/>
        <v/>
      </c>
      <c r="G65" s="17" t="str">
        <f t="shared" si="31"/>
        <v/>
      </c>
      <c r="H65" s="109"/>
      <c r="I65" s="109" t="s">
        <v>230</v>
      </c>
      <c r="J65" s="17" t="str">
        <f>+'Step 2 - Set the criteria'!D66</f>
        <v>No</v>
      </c>
      <c r="K65" s="17" t="str">
        <f t="shared" si="32"/>
        <v/>
      </c>
      <c r="L65" s="17" t="str">
        <f t="shared" si="33"/>
        <v/>
      </c>
      <c r="M65" s="109"/>
      <c r="N65" s="109" t="s">
        <v>230</v>
      </c>
      <c r="O65" s="17" t="str">
        <f>+'Step 2 - Set the criteria'!D66</f>
        <v>No</v>
      </c>
      <c r="P65" s="17" t="str">
        <f t="shared" si="34"/>
        <v/>
      </c>
      <c r="Q65" s="17" t="str">
        <f t="shared" si="35"/>
        <v/>
      </c>
      <c r="R65" s="109"/>
      <c r="S65" s="109" t="s">
        <v>230</v>
      </c>
      <c r="T65" s="17" t="str">
        <f>+'Step 2 - Set the criteria'!D66</f>
        <v>No</v>
      </c>
      <c r="U65" s="17" t="str">
        <f t="shared" si="36"/>
        <v/>
      </c>
      <c r="V65" s="17" t="str">
        <f t="shared" si="37"/>
        <v/>
      </c>
      <c r="W65" s="109"/>
      <c r="X65" s="109" t="s">
        <v>230</v>
      </c>
      <c r="Y65" s="17" t="str">
        <f>+'Step 2 - Set the criteria'!D66</f>
        <v>No</v>
      </c>
      <c r="Z65" s="17" t="str">
        <f t="shared" si="38"/>
        <v/>
      </c>
      <c r="AA65" s="17" t="str">
        <f t="shared" si="39"/>
        <v/>
      </c>
    </row>
    <row r="66" spans="1:27">
      <c r="A66" s="7">
        <f>+'Step 2 - Set the criteria'!A67</f>
        <v>4.9000000000000004</v>
      </c>
      <c r="B66" s="74">
        <f>+'Step 2 - Set the criteria'!B67</f>
        <v>0</v>
      </c>
      <c r="C66" s="109"/>
      <c r="D66" s="109" t="s">
        <v>230</v>
      </c>
      <c r="E66" s="17" t="str">
        <f>+'Step 2 - Set the criteria'!D67</f>
        <v>No</v>
      </c>
      <c r="F66" s="17" t="str">
        <f t="shared" si="30"/>
        <v/>
      </c>
      <c r="G66" s="17" t="str">
        <f t="shared" si="31"/>
        <v/>
      </c>
      <c r="H66" s="109"/>
      <c r="I66" s="109" t="s">
        <v>230</v>
      </c>
      <c r="J66" s="17" t="str">
        <f>+'Step 2 - Set the criteria'!D67</f>
        <v>No</v>
      </c>
      <c r="K66" s="17" t="str">
        <f t="shared" si="32"/>
        <v/>
      </c>
      <c r="L66" s="17" t="str">
        <f t="shared" si="33"/>
        <v/>
      </c>
      <c r="M66" s="109"/>
      <c r="N66" s="109" t="s">
        <v>230</v>
      </c>
      <c r="O66" s="17" t="str">
        <f>+'Step 2 - Set the criteria'!D67</f>
        <v>No</v>
      </c>
      <c r="P66" s="17" t="str">
        <f t="shared" si="34"/>
        <v/>
      </c>
      <c r="Q66" s="17" t="str">
        <f t="shared" si="35"/>
        <v/>
      </c>
      <c r="R66" s="109"/>
      <c r="S66" s="109" t="s">
        <v>230</v>
      </c>
      <c r="T66" s="17" t="str">
        <f>+'Step 2 - Set the criteria'!D67</f>
        <v>No</v>
      </c>
      <c r="U66" s="17" t="str">
        <f t="shared" si="36"/>
        <v/>
      </c>
      <c r="V66" s="17" t="str">
        <f t="shared" si="37"/>
        <v/>
      </c>
      <c r="W66" s="109"/>
      <c r="X66" s="109" t="s">
        <v>230</v>
      </c>
      <c r="Y66" s="17" t="str">
        <f>+'Step 2 - Set the criteria'!D67</f>
        <v>No</v>
      </c>
      <c r="Z66" s="17" t="str">
        <f t="shared" si="38"/>
        <v/>
      </c>
      <c r="AA66" s="17" t="str">
        <f t="shared" si="39"/>
        <v/>
      </c>
    </row>
    <row r="67" spans="1:27">
      <c r="A67" s="7" t="str">
        <f>+'Step 2 - Set the criteria'!A68</f>
        <v>4.10</v>
      </c>
      <c r="B67" s="74">
        <f>+'Step 2 - Set the criteria'!B68</f>
        <v>0</v>
      </c>
      <c r="C67" s="109"/>
      <c r="D67" s="109" t="s">
        <v>230</v>
      </c>
      <c r="E67" s="17" t="str">
        <f>+'Step 2 - Set the criteria'!D68</f>
        <v>No</v>
      </c>
      <c r="F67" s="17" t="str">
        <f t="shared" si="30"/>
        <v/>
      </c>
      <c r="G67" s="17" t="str">
        <f t="shared" si="31"/>
        <v/>
      </c>
      <c r="H67" s="109"/>
      <c r="I67" s="109" t="s">
        <v>230</v>
      </c>
      <c r="J67" s="17" t="str">
        <f>+'Step 2 - Set the criteria'!D68</f>
        <v>No</v>
      </c>
      <c r="K67" s="17" t="str">
        <f t="shared" si="32"/>
        <v/>
      </c>
      <c r="L67" s="17" t="str">
        <f t="shared" si="33"/>
        <v/>
      </c>
      <c r="M67" s="109"/>
      <c r="N67" s="109" t="s">
        <v>230</v>
      </c>
      <c r="O67" s="17" t="str">
        <f>+'Step 2 - Set the criteria'!D68</f>
        <v>No</v>
      </c>
      <c r="P67" s="17" t="str">
        <f t="shared" si="34"/>
        <v/>
      </c>
      <c r="Q67" s="17" t="str">
        <f t="shared" si="35"/>
        <v/>
      </c>
      <c r="R67" s="109"/>
      <c r="S67" s="109" t="s">
        <v>230</v>
      </c>
      <c r="T67" s="17" t="str">
        <f>+'Step 2 - Set the criteria'!D68</f>
        <v>No</v>
      </c>
      <c r="U67" s="17" t="str">
        <f t="shared" si="36"/>
        <v/>
      </c>
      <c r="V67" s="17" t="str">
        <f t="shared" si="37"/>
        <v/>
      </c>
      <c r="W67" s="109"/>
      <c r="X67" s="109" t="s">
        <v>230</v>
      </c>
      <c r="Y67" s="17" t="str">
        <f>+'Step 2 - Set the criteria'!D68</f>
        <v>No</v>
      </c>
      <c r="Z67" s="17" t="str">
        <f t="shared" si="38"/>
        <v/>
      </c>
      <c r="AA67" s="17" t="str">
        <f t="shared" si="39"/>
        <v/>
      </c>
    </row>
    <row r="68" spans="1:27">
      <c r="A68" s="17"/>
      <c r="B68" s="18"/>
      <c r="C68" s="17"/>
      <c r="D68" s="17"/>
      <c r="E68" s="17"/>
      <c r="F68" s="17"/>
      <c r="G68" s="17"/>
      <c r="H68" s="17"/>
      <c r="I68" s="17"/>
      <c r="J68" s="17"/>
      <c r="K68" s="17"/>
      <c r="L68" s="17"/>
      <c r="M68" s="17"/>
      <c r="N68" s="17"/>
      <c r="O68" s="17"/>
      <c r="P68" s="17"/>
      <c r="Q68" s="17"/>
      <c r="R68" s="17"/>
      <c r="S68" s="17"/>
      <c r="T68" s="17"/>
      <c r="U68" s="17"/>
      <c r="V68" s="17"/>
      <c r="W68" s="17"/>
      <c r="X68" s="17"/>
      <c r="Y68" s="17"/>
      <c r="Z68" s="17"/>
      <c r="AA68" s="17"/>
    </row>
    <row r="69" spans="1:27">
      <c r="A69" s="17"/>
      <c r="B69" s="17"/>
      <c r="C69" s="17"/>
      <c r="D69" s="17"/>
      <c r="E69" s="17"/>
      <c r="F69" s="17"/>
      <c r="G69" s="17"/>
      <c r="H69" s="17"/>
      <c r="I69" s="17"/>
      <c r="J69" s="17"/>
      <c r="K69" s="17"/>
      <c r="L69" s="17"/>
      <c r="M69" s="17"/>
      <c r="N69" s="17"/>
      <c r="O69" s="17"/>
      <c r="P69" s="17"/>
      <c r="Q69" s="17"/>
      <c r="R69" s="17"/>
      <c r="S69" s="17"/>
      <c r="T69" s="17"/>
      <c r="U69" s="17"/>
      <c r="V69" s="17"/>
      <c r="W69" s="17"/>
      <c r="X69" s="17"/>
      <c r="Y69" s="17"/>
      <c r="Z69" s="17"/>
      <c r="AA69" s="17"/>
    </row>
    <row r="70" spans="1:27">
      <c r="A70" s="17"/>
      <c r="B70" s="17"/>
      <c r="C70" s="17"/>
      <c r="D70" s="17"/>
      <c r="E70" s="17"/>
      <c r="F70" s="17"/>
      <c r="G70" s="17"/>
      <c r="H70" s="17"/>
      <c r="I70" s="17"/>
      <c r="J70" s="17"/>
      <c r="K70" s="17"/>
      <c r="L70" s="17"/>
      <c r="M70" s="17"/>
      <c r="N70" s="17"/>
      <c r="O70" s="17"/>
      <c r="P70" s="17"/>
      <c r="Q70" s="17"/>
      <c r="R70" s="17"/>
      <c r="S70" s="17"/>
      <c r="T70" s="17"/>
      <c r="U70" s="17"/>
      <c r="V70" s="17"/>
      <c r="W70" s="17"/>
      <c r="X70" s="17"/>
      <c r="Y70" s="17"/>
      <c r="Z70" s="17"/>
      <c r="AA70" s="17"/>
    </row>
    <row r="71" spans="1:27">
      <c r="T71" s="17"/>
      <c r="U71" s="17"/>
      <c r="V71" s="17"/>
    </row>
  </sheetData>
  <sheetProtection formatCells="0" formatColumns="0" formatRows="0"/>
  <mergeCells count="2">
    <mergeCell ref="B8:D8"/>
    <mergeCell ref="B9:D9"/>
  </mergeCells>
  <dataValidations count="42">
    <dataValidation type="whole" allowBlank="1" showInputMessage="1" showErrorMessage="1" sqref="C67 C21:C28 C32:C41 C45 C52 C54 C58:C65 H67 H21:H28 H32:H41 H45 H52 H54 H58:H65 M67 M21:M28 M32:M41 M45 M52 M54 M58:M65 R67 R21:R28 R32:R41 R45 R52 R54 R58:R65 W67 W21:W28 W32:W41 W45 W52 W54 W58:W65" xr:uid="{D0A006E4-970D-6143-8B25-262B3408289B}">
      <formula1>1</formula1>
      <formula2>5</formula2>
    </dataValidation>
    <dataValidation type="whole" allowBlank="1" showInputMessage="1" showErrorMessage="1" errorTitle="Alert" error="Please choose 1, 2, 3, 4 or 5" sqref="C19 H19 M19 R19 W19" xr:uid="{B10E0F6C-2769-4547-8072-6FF80786F99B}">
      <formula1>1</formula1>
      <formula2>5</formula2>
    </dataValidation>
    <dataValidation type="list" allowBlank="1" showInputMessage="1" showErrorMessage="1" sqref="D20 X20 S20 N20 I20" xr:uid="{A98605C8-F9E6-6E40-AF31-62B1D5CE1693}">
      <formula1>$F$20:$G$20</formula1>
    </dataValidation>
    <dataValidation type="list" allowBlank="1" showInputMessage="1" showErrorMessage="1" sqref="D19 X19 S19 N19 I19" xr:uid="{F5E65C6D-B916-9F43-AA2D-12CC863F3B1B}">
      <formula1>$F$19:$G$19</formula1>
    </dataValidation>
    <dataValidation type="list" allowBlank="1" showInputMessage="1" showErrorMessage="1" sqref="D21 X21 S21 N21 I21" xr:uid="{ABA62982-C2FB-2246-A1D3-A07F46E99086}">
      <formula1>$F$21:$G$21</formula1>
    </dataValidation>
    <dataValidation type="list" allowBlank="1" showInputMessage="1" showErrorMessage="1" sqref="D27 X27 S27 N27 I27" xr:uid="{D26CF59E-2FAD-9A49-96BC-996E61D24A98}">
      <formula1>$F$27:$G$27</formula1>
    </dataValidation>
    <dataValidation type="list" allowBlank="1" showInputMessage="1" showErrorMessage="1" sqref="D28 X28 S28 N28 I28" xr:uid="{3A467454-B0B0-4142-8220-D74C18CAA66B}">
      <formula1>$F$28:$G$28</formula1>
    </dataValidation>
    <dataValidation type="list" allowBlank="1" showInputMessage="1" showErrorMessage="1" sqref="D32 X32 S32 N32 I32" xr:uid="{AEB1A654-1E05-AE4E-96DD-F5365A9438B0}">
      <formula1>$F$32:$G$32</formula1>
    </dataValidation>
    <dataValidation type="list" allowBlank="1" showInputMessage="1" showErrorMessage="1" sqref="D33 X33 S33 N33 I33" xr:uid="{320396C9-9963-E543-B2D0-2ABE7536969B}">
      <formula1>$F$33:$G$33</formula1>
    </dataValidation>
    <dataValidation type="list" allowBlank="1" showInputMessage="1" showErrorMessage="1" sqref="D39 X39 S39 N39 I39" xr:uid="{12C11633-7B60-984D-8A9D-33E426155387}">
      <formula1>$F$39:$G$39</formula1>
    </dataValidation>
    <dataValidation type="list" allowBlank="1" showInputMessage="1" showErrorMessage="1" sqref="D40 X40 S40 N40 I40" xr:uid="{40A8C21D-7630-F64C-86FA-9F4A28462FAB}">
      <formula1>$F$40:$G$40</formula1>
    </dataValidation>
    <dataValidation type="list" allowBlank="1" showInputMessage="1" showErrorMessage="1" sqref="D41 X41 S41 N41 I41" xr:uid="{E8BD833D-029F-DF40-BA59-0C3ABB77F40A}">
      <formula1>$F$41:$G$41</formula1>
    </dataValidation>
    <dataValidation type="list" allowBlank="1" showInputMessage="1" showErrorMessage="1" sqref="D45 X45 S45 N45 I45" xr:uid="{B12E3D45-B098-AD49-BC76-EE74DB54AB64}">
      <formula1>$F$45:$G$45</formula1>
    </dataValidation>
    <dataValidation type="list" allowBlank="1" showInputMessage="1" showErrorMessage="1" sqref="D46 X46 S46 N46 I46" xr:uid="{F461C79E-CC45-6E4C-B00A-C02D63F13476}">
      <formula1>$F$46:$G$46</formula1>
    </dataValidation>
    <dataValidation type="list" allowBlank="1" showInputMessage="1" showErrorMessage="1" sqref="D52 X52 S52 N52 I52" xr:uid="{A54FAEA1-DA9A-7D46-B15B-7CD045B194A9}">
      <formula1>$F$52:$G$52</formula1>
    </dataValidation>
    <dataValidation type="list" allowBlank="1" showInputMessage="1" showErrorMessage="1" sqref="D53 X53 S53 N53 I53" xr:uid="{0AB4AFD9-FBE1-B74B-87C1-5A70921A7CCD}">
      <formula1>$F$53:$G$53</formula1>
    </dataValidation>
    <dataValidation type="list" allowBlank="1" showInputMessage="1" showErrorMessage="1" sqref="D54 X54 S54 N54 I54" xr:uid="{678363B4-B2A3-6C49-A07E-A371ED902B5A}">
      <formula1>$F$54:$G$54</formula1>
    </dataValidation>
    <dataValidation type="list" allowBlank="1" showInputMessage="1" showErrorMessage="1" sqref="D58 X58 S58 N58 I58" xr:uid="{1E38EED6-7A27-4746-BD92-608624CEF795}">
      <formula1>$F$58:$G$58</formula1>
    </dataValidation>
    <dataValidation type="list" allowBlank="1" showInputMessage="1" showErrorMessage="1" sqref="D59 X59 S59 N59 I59" xr:uid="{27DCD092-F74A-B04E-8F83-53F6BA6A49DF}">
      <formula1>$F$59:$G$59</formula1>
    </dataValidation>
    <dataValidation type="list" allowBlank="1" showInputMessage="1" showErrorMessage="1" sqref="D60 X60 S60 N60 I60" xr:uid="{26B5985A-8C60-BA40-9A1D-296D0D2C2B47}">
      <formula1>$F$60:$G$60</formula1>
    </dataValidation>
    <dataValidation type="list" allowBlank="1" showInputMessage="1" showErrorMessage="1" sqref="D66 X66 S66 N66 I66" xr:uid="{C36BA764-F10A-AA4A-826B-E8C6D39BD9CC}">
      <formula1>$F$66:$G$66</formula1>
    </dataValidation>
    <dataValidation type="list" allowBlank="1" showInputMessage="1" showErrorMessage="1" sqref="D67 X67 S67 N67 I67" xr:uid="{51462CBF-E02B-5441-8809-801E052E4BBA}">
      <formula1>$F$67:$G$67</formula1>
    </dataValidation>
    <dataValidation type="list" allowBlank="1" showInputMessage="1" showErrorMessage="1" sqref="D22 X22 S22 N22 I22" xr:uid="{69F86D2B-C15C-3143-A861-7D2DF6DFD91C}">
      <formula1>$F$22:$G$22</formula1>
    </dataValidation>
    <dataValidation type="list" allowBlank="1" showInputMessage="1" showErrorMessage="1" sqref="D23 X23 S23 N23 I23" xr:uid="{6E2CD023-7C1E-1744-A2FB-DBFB7A2C3659}">
      <formula1>$F$23:$G$23</formula1>
    </dataValidation>
    <dataValidation type="list" allowBlank="1" showInputMessage="1" showErrorMessage="1" sqref="D24 X24 S24 N24 I24" xr:uid="{5A36DCE5-53D8-0D43-99CE-DACCC1F4A1C3}">
      <formula1>$F$24:$G$24</formula1>
    </dataValidation>
    <dataValidation type="list" allowBlank="1" showInputMessage="1" showErrorMessage="1" sqref="D25 X25 S25 N25 I25" xr:uid="{16299429-7DF4-8D4A-A09D-06639287A3EB}">
      <formula1>$F$25:$G$25</formula1>
    </dataValidation>
    <dataValidation type="list" allowBlank="1" showInputMessage="1" showErrorMessage="1" sqref="D26 X26 S26 N26 I26" xr:uid="{9F73BC33-E27B-524F-81C3-5D235F72C796}">
      <formula1>$F$26:$G$26</formula1>
    </dataValidation>
    <dataValidation type="list" allowBlank="1" showInputMessage="1" showErrorMessage="1" sqref="D34 X34 S34 N34 I34" xr:uid="{D95B6ABA-41E4-7F4D-AFAF-BC3812E468C4}">
      <formula1>$F$34:$G$34</formula1>
    </dataValidation>
    <dataValidation type="list" allowBlank="1" showInputMessage="1" showErrorMessage="1" sqref="D35 X35 S35 N35 I35" xr:uid="{8E6C7098-62F7-9A4C-8219-98C1F14B8D0A}">
      <formula1>$F$35:$G$35</formula1>
    </dataValidation>
    <dataValidation type="list" allowBlank="1" showInputMessage="1" showErrorMessage="1" sqref="D36 X36 S36 N36 I36" xr:uid="{20F4BD77-910A-A24E-B18E-4562F507416D}">
      <formula1>$F$36:$G$36</formula1>
    </dataValidation>
    <dataValidation type="list" allowBlank="1" showInputMessage="1" showErrorMessage="1" sqref="D37 X37 S37 N37 I37" xr:uid="{C8EA4D85-45E9-EF48-80EE-55D7C15DC2DF}">
      <formula1>$F$37:$G$37</formula1>
    </dataValidation>
    <dataValidation type="list" allowBlank="1" showInputMessage="1" showErrorMessage="1" sqref="D38 X38 S38 N38 I38" xr:uid="{3F2C02D4-F384-3C45-A666-AE4EB7BF2A78}">
      <formula1>$F$38:$G$38</formula1>
    </dataValidation>
    <dataValidation type="list" allowBlank="1" showInputMessage="1" showErrorMessage="1" sqref="D47 X47 S47 N47 I47" xr:uid="{FCB83BA6-9741-BB42-9245-EC49F4F51198}">
      <formula1>$F$47:$G$47</formula1>
    </dataValidation>
    <dataValidation type="list" allowBlank="1" showInputMessage="1" showErrorMessage="1" sqref="D48 X48 S48 N48 I48" xr:uid="{CE9C96D6-F1B8-5448-BC98-B8688C8DBAC5}">
      <formula1>$F$48:$G$48</formula1>
    </dataValidation>
    <dataValidation type="list" allowBlank="1" showInputMessage="1" showErrorMessage="1" sqref="D49 X49 S49 N49 I49" xr:uid="{F724F80C-D049-A84D-AFDB-8BB257B2C7E7}">
      <formula1>$F$49:$G$49</formula1>
    </dataValidation>
    <dataValidation type="list" allowBlank="1" showInputMessage="1" showErrorMessage="1" sqref="D50 X50 S50 N50 I50" xr:uid="{91667518-2734-FD45-8F37-39E396F46662}">
      <formula1>$F$50:$G$50</formula1>
    </dataValidation>
    <dataValidation type="list" allowBlank="1" showInputMessage="1" showErrorMessage="1" sqref="D51 X51 S51 N51 I51" xr:uid="{0484109F-0267-6645-8CFF-48700F944EED}">
      <formula1>$F$51:$G$51</formula1>
    </dataValidation>
    <dataValidation type="list" allowBlank="1" showInputMessage="1" showErrorMessage="1" sqref="D61 X61 S61 N61 I61" xr:uid="{2FFEEEF9-50B6-1D45-9790-1B1E7B51E0DB}">
      <formula1>$F$61:$G$61</formula1>
    </dataValidation>
    <dataValidation type="list" allowBlank="1" showInputMessage="1" showErrorMessage="1" sqref="D62 X62 S62 N62 I62" xr:uid="{EE3BC8A6-769C-6C44-AC25-1D83FE83A0DA}">
      <formula1>$F$62:$G$62</formula1>
    </dataValidation>
    <dataValidation type="list" allowBlank="1" showInputMessage="1" showErrorMessage="1" sqref="D63 X63 S63 N63 I63" xr:uid="{ED6F48B5-5CBA-774A-A5A5-A1760B546110}">
      <formula1>$F$63:$G$63</formula1>
    </dataValidation>
    <dataValidation type="list" allowBlank="1" showInputMessage="1" showErrorMessage="1" sqref="D64 X64 S64 N64 I64" xr:uid="{ECBD45FD-8D40-374B-AE1D-72807EF6F334}">
      <formula1>$F$64:$G$64</formula1>
    </dataValidation>
    <dataValidation type="list" allowBlank="1" showInputMessage="1" showErrorMessage="1" sqref="D65 X65 S65 N65 I65" xr:uid="{E96B6FF2-A4C9-B648-B17A-DB9A4C81D249}">
      <formula1>$F$65:$G$65</formula1>
    </dataValidation>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832A57-162E-B24B-9C5E-46A711B179D4}">
  <sheetPr>
    <tabColor theme="4" tint="-0.249977111117893"/>
  </sheetPr>
  <dimension ref="A1:R165"/>
  <sheetViews>
    <sheetView showGridLines="0" topLeftCell="B1" workbookViewId="0">
      <selection activeCell="B165" sqref="B165"/>
    </sheetView>
  </sheetViews>
  <sheetFormatPr defaultColWidth="11.25" defaultRowHeight="15.6"/>
  <cols>
    <col min="1" max="1" width="5.75" customWidth="1"/>
    <col min="2" max="2" width="100.75" customWidth="1"/>
    <col min="3" max="3" width="20.75" customWidth="1"/>
    <col min="4" max="4" width="10.75" customWidth="1"/>
    <col min="5" max="5" width="5.75" customWidth="1"/>
    <col min="6" max="6" width="20.75" customWidth="1"/>
    <col min="8" max="8" width="5.75" customWidth="1"/>
    <col min="9" max="9" width="20.75" customWidth="1"/>
    <col min="11" max="11" width="5.75" customWidth="1"/>
    <col min="12" max="12" width="20.75" customWidth="1"/>
    <col min="14" max="14" width="5.75" customWidth="1"/>
    <col min="15" max="15" width="20.75" customWidth="1"/>
    <col min="18" max="18" width="54.25" customWidth="1"/>
  </cols>
  <sheetData>
    <row r="1" spans="1:18" s="47" customFormat="1" ht="31.5" customHeight="1">
      <c r="A1" s="45"/>
      <c r="B1" s="46"/>
      <c r="C1" s="45"/>
      <c r="D1" s="45"/>
      <c r="E1" s="45"/>
      <c r="F1" s="45"/>
    </row>
    <row r="2" spans="1:18" s="47" customFormat="1" ht="18.600000000000001">
      <c r="A2" s="45"/>
      <c r="B2" s="48"/>
      <c r="C2" s="45"/>
      <c r="D2" s="45"/>
      <c r="E2" s="45"/>
      <c r="F2" s="45"/>
    </row>
    <row r="3" spans="1:18" s="47" customFormat="1" ht="26.1">
      <c r="A3" s="45"/>
      <c r="B3" s="49" t="s">
        <v>2</v>
      </c>
      <c r="C3" s="45"/>
      <c r="D3" s="45"/>
      <c r="F3" s="45"/>
    </row>
    <row r="4" spans="1:18" s="47" customFormat="1" ht="23.25" customHeight="1">
      <c r="A4" s="45"/>
      <c r="C4" s="45"/>
      <c r="D4" s="45"/>
      <c r="E4" s="45"/>
      <c r="F4" s="45"/>
    </row>
    <row r="5" spans="1:18" s="50" customFormat="1"/>
    <row r="6" spans="1:18" s="50" customFormat="1" ht="21">
      <c r="B6" s="62" t="s">
        <v>231</v>
      </c>
    </row>
    <row r="7" spans="1:18" s="50" customFormat="1">
      <c r="B7" s="57"/>
    </row>
    <row r="8" spans="1:18" s="50" customFormat="1">
      <c r="B8" s="132" t="s">
        <v>232</v>
      </c>
      <c r="C8" s="135"/>
    </row>
    <row r="9" spans="1:18" s="50" customFormat="1">
      <c r="B9" s="57" t="s">
        <v>233</v>
      </c>
    </row>
    <row r="10" spans="1:18" s="50" customFormat="1">
      <c r="B10" s="57"/>
    </row>
    <row r="11" spans="1:18">
      <c r="B11" s="1"/>
    </row>
    <row r="12" spans="1:18" ht="18.600000000000001">
      <c r="B12" s="9"/>
    </row>
    <row r="13" spans="1:18" ht="18.600000000000001">
      <c r="B13" s="9"/>
      <c r="C13" s="15" t="str">
        <f>+'Step 3 - Rate the project(s)'!C15</f>
        <v>Short name project #1</v>
      </c>
      <c r="D13" s="15" t="str">
        <f>+'Step 3 - Rate the project(s)'!D15</f>
        <v>Project ID</v>
      </c>
      <c r="F13" s="15" t="str">
        <f>+'Step 3 - Rate the project(s)'!H15</f>
        <v>Short name project #2</v>
      </c>
      <c r="G13" s="15" t="str">
        <f>+'Step 3 - Rate the project(s)'!I15</f>
        <v>Project ID</v>
      </c>
      <c r="I13" s="15" t="str">
        <f>+'Step 3 - Rate the project(s)'!M15</f>
        <v>Short name project #3</v>
      </c>
      <c r="J13" s="15" t="str">
        <f>+'Step 3 - Rate the project(s)'!N15</f>
        <v>Project ID</v>
      </c>
      <c r="L13" s="15" t="str">
        <f>+'Step 3 - Rate the project(s)'!R15</f>
        <v>Short name project #4</v>
      </c>
      <c r="M13" s="15" t="str">
        <f>+'Step 3 - Rate the project(s)'!S15</f>
        <v>Project ID</v>
      </c>
      <c r="O13" s="15" t="str">
        <f>+'Step 3 - Rate the project(s)'!W15</f>
        <v>Short name project #5</v>
      </c>
      <c r="P13" s="15" t="str">
        <f>+'Step 3 - Rate the project(s)'!X15</f>
        <v>Project ID</v>
      </c>
      <c r="Q13" s="17"/>
    </row>
    <row r="14" spans="1:18">
      <c r="B14" s="13"/>
      <c r="C14" s="75" t="str">
        <f>+'Step 3 - Rate the project(s)'!C16</f>
        <v>please add name</v>
      </c>
      <c r="D14" s="75" t="str">
        <f>+'Step 3 - Rate the project(s)'!D16</f>
        <v>xyz</v>
      </c>
      <c r="E14" s="17"/>
      <c r="F14" s="75" t="str">
        <f>+'Step 3 - Rate the project(s)'!H16</f>
        <v>please add name</v>
      </c>
      <c r="G14" s="75" t="str">
        <f>+'Step 3 - Rate the project(s)'!I16</f>
        <v>xyz</v>
      </c>
      <c r="H14" s="17"/>
      <c r="I14" s="75" t="str">
        <f>+'Step 3 - Rate the project(s)'!M16</f>
        <v>please add name</v>
      </c>
      <c r="J14" s="75" t="str">
        <f>+'Step 3 - Rate the project(s)'!N16</f>
        <v>xyz</v>
      </c>
      <c r="K14" s="17"/>
      <c r="L14" s="75" t="str">
        <f>+'Step 3 - Rate the project(s)'!R16</f>
        <v>please add name</v>
      </c>
      <c r="M14" s="75" t="str">
        <f>+'Step 3 - Rate the project(s)'!S16</f>
        <v>xyz</v>
      </c>
      <c r="N14" s="17"/>
      <c r="O14" s="75" t="str">
        <f>+'Step 3 - Rate the project(s)'!W16</f>
        <v>please add name</v>
      </c>
      <c r="P14" s="75" t="str">
        <f>+'Step 3 - Rate the project(s)'!X16</f>
        <v>xyz</v>
      </c>
      <c r="Q14" s="17"/>
      <c r="R14" s="15" t="s">
        <v>234</v>
      </c>
    </row>
    <row r="15" spans="1:18" ht="15.95" thickBot="1">
      <c r="B15" s="13"/>
      <c r="C15" s="95"/>
      <c r="D15" s="95"/>
      <c r="E15" s="17"/>
      <c r="F15" s="95"/>
      <c r="G15" s="95"/>
      <c r="H15" s="17"/>
      <c r="I15" s="95"/>
      <c r="J15" s="95"/>
      <c r="K15" s="17"/>
      <c r="L15" s="95"/>
      <c r="M15" s="95"/>
      <c r="N15" s="17"/>
      <c r="O15" s="95"/>
      <c r="P15" s="95"/>
      <c r="Q15" s="17"/>
      <c r="R15" s="15"/>
    </row>
    <row r="16" spans="1:18" ht="15.95" thickBot="1">
      <c r="B16" s="76" t="str">
        <f>+'Step 2 - Set the criteria'!B19</f>
        <v>Section xy: add title</v>
      </c>
      <c r="C16" s="79" t="s">
        <v>235</v>
      </c>
      <c r="D16" s="80" t="s">
        <v>236</v>
      </c>
      <c r="E16" s="17"/>
      <c r="F16" s="79" t="s">
        <v>235</v>
      </c>
      <c r="G16" s="80" t="s">
        <v>236</v>
      </c>
      <c r="H16" s="17"/>
      <c r="I16" s="79" t="s">
        <v>235</v>
      </c>
      <c r="J16" s="80" t="s">
        <v>236</v>
      </c>
      <c r="K16" s="17"/>
      <c r="L16" s="79" t="s">
        <v>235</v>
      </c>
      <c r="M16" s="80" t="s">
        <v>236</v>
      </c>
      <c r="N16" s="17"/>
      <c r="O16" s="79" t="s">
        <v>235</v>
      </c>
      <c r="P16" s="80" t="s">
        <v>236</v>
      </c>
      <c r="Q16" s="17"/>
    </row>
    <row r="17" spans="1:18">
      <c r="A17" s="19">
        <f>+'Step 2 - Set the criteria'!A20</f>
        <v>1.1000000000000001</v>
      </c>
      <c r="B17" s="81" t="str">
        <f>+'Step 3 - Rate the project(s)'!B19</f>
        <v>Please add your criteria here or copy paste sample criteria from step 2</v>
      </c>
      <c r="C17" s="82">
        <f>+'Step 3 - Rate the project(s)'!C19*('Step 2 - Set the criteria'!$C20)/100</f>
        <v>0</v>
      </c>
      <c r="D17" s="83" t="str">
        <f>IF('Step 3 - Rate the project(s)'!D19="No","Not viable","Viable")</f>
        <v>Viable</v>
      </c>
      <c r="E17" s="17">
        <f>IF(D17="Viable",  , 1)</f>
        <v>0</v>
      </c>
      <c r="F17" s="82">
        <f>+'Step 3 - Rate the project(s)'!H19*('Step 2 - Set the criteria'!$C20)/100</f>
        <v>0</v>
      </c>
      <c r="G17" s="83" t="str">
        <f>IF('Step 3 - Rate the project(s)'!I19="No","Not viable","Viable")</f>
        <v>Viable</v>
      </c>
      <c r="H17" s="17">
        <f>IF(G17="Viable",  , 1)</f>
        <v>0</v>
      </c>
      <c r="I17" s="82">
        <f>+'Step 3 - Rate the project(s)'!M19*('Step 2 - Set the criteria'!$C20)/100</f>
        <v>0</v>
      </c>
      <c r="J17" s="83" t="str">
        <f>IF('Step 3 - Rate the project(s)'!N19="No","Not viable","Viable")</f>
        <v>Viable</v>
      </c>
      <c r="K17" s="17">
        <f>IF(J17="Viable",  , 1)</f>
        <v>0</v>
      </c>
      <c r="L17" s="82">
        <f>+'Step 3 - Rate the project(s)'!R19*('Step 2 - Set the criteria'!$C20)/100</f>
        <v>0</v>
      </c>
      <c r="M17" s="83" t="str">
        <f>IF('Step 3 - Rate the project(s)'!S19="No","Not viable","Viable")</f>
        <v>Viable</v>
      </c>
      <c r="N17" s="17">
        <f>IF(M17="Viable",  , 1)</f>
        <v>0</v>
      </c>
      <c r="O17" s="82">
        <f>+'Step 3 - Rate the project(s)'!W19*('Step 2 - Set the criteria'!$C20)/100</f>
        <v>0</v>
      </c>
      <c r="P17" s="83" t="str">
        <f>IF('Step 3 - Rate the project(s)'!X19="No","Not viable","Viable")</f>
        <v>Viable</v>
      </c>
      <c r="Q17" s="17">
        <f>IF(P17="Viable",  , 1)</f>
        <v>0</v>
      </c>
      <c r="R17" s="20"/>
    </row>
    <row r="18" spans="1:18">
      <c r="A18" s="19">
        <f>+'Step 2 - Set the criteria'!A21</f>
        <v>1.2</v>
      </c>
      <c r="B18" s="81">
        <f>+'Step 3 - Rate the project(s)'!B20</f>
        <v>0</v>
      </c>
      <c r="C18" s="82">
        <f>+'Step 3 - Rate the project(s)'!C20*('Step 2 - Set the criteria'!$C21)/100</f>
        <v>0</v>
      </c>
      <c r="D18" s="83" t="str">
        <f>IF('Step 3 - Rate the project(s)'!D20="No","Not viable","Viable")</f>
        <v>Viable</v>
      </c>
      <c r="E18" s="17">
        <f t="shared" ref="E18:E26" si="0">IF(D18="Viable",  , 1)</f>
        <v>0</v>
      </c>
      <c r="F18" s="82">
        <f>+'Step 3 - Rate the project(s)'!H20*('Step 2 - Set the criteria'!$C21)/100</f>
        <v>0</v>
      </c>
      <c r="G18" s="83" t="str">
        <f>IF('Step 3 - Rate the project(s)'!I20="No","Not viable","Viable")</f>
        <v>Viable</v>
      </c>
      <c r="H18" s="17">
        <f t="shared" ref="H18:H26" si="1">IF(G18="Viable",  , 1)</f>
        <v>0</v>
      </c>
      <c r="I18" s="82">
        <f>+'Step 3 - Rate the project(s)'!M20*('Step 2 - Set the criteria'!$C21)/100</f>
        <v>0</v>
      </c>
      <c r="J18" s="83" t="str">
        <f>IF('Step 3 - Rate the project(s)'!N20="No","Not viable","Viable")</f>
        <v>Viable</v>
      </c>
      <c r="K18" s="17">
        <f t="shared" ref="K18:K26" si="2">IF(J18="Viable",  , 1)</f>
        <v>0</v>
      </c>
      <c r="L18" s="82">
        <f>+'Step 3 - Rate the project(s)'!R20*('Step 2 - Set the criteria'!$C21)/100</f>
        <v>0</v>
      </c>
      <c r="M18" s="83" t="str">
        <f>IF('Step 3 - Rate the project(s)'!S20="No","Not viable","Viable")</f>
        <v>Viable</v>
      </c>
      <c r="N18" s="17">
        <f t="shared" ref="N18:N26" si="3">IF(M18="Viable",  , 1)</f>
        <v>0</v>
      </c>
      <c r="O18" s="82">
        <f>+'Step 3 - Rate the project(s)'!W20*('Step 2 - Set the criteria'!$C21)/100</f>
        <v>0</v>
      </c>
      <c r="P18" s="83" t="str">
        <f>IF('Step 3 - Rate the project(s)'!X20="No","Not viable","Viable")</f>
        <v>Viable</v>
      </c>
      <c r="Q18" s="17">
        <f t="shared" ref="Q18:Q26" si="4">IF(P18="Viable",  , 1)</f>
        <v>0</v>
      </c>
      <c r="R18" s="21"/>
    </row>
    <row r="19" spans="1:18">
      <c r="A19" s="19">
        <f>+'Step 2 - Set the criteria'!A22</f>
        <v>1.3</v>
      </c>
      <c r="B19" s="81">
        <f>+'Step 3 - Rate the project(s)'!B21</f>
        <v>0</v>
      </c>
      <c r="C19" s="82">
        <f>+'Step 3 - Rate the project(s)'!C21*('Step 2 - Set the criteria'!$C22)/100</f>
        <v>0</v>
      </c>
      <c r="D19" s="83" t="str">
        <f>IF('Step 3 - Rate the project(s)'!D21="No","Not viable","Viable")</f>
        <v>Viable</v>
      </c>
      <c r="E19" s="17">
        <f t="shared" si="0"/>
        <v>0</v>
      </c>
      <c r="F19" s="82">
        <f>+'Step 3 - Rate the project(s)'!H21*('Step 2 - Set the criteria'!$C22)/100</f>
        <v>0</v>
      </c>
      <c r="G19" s="83" t="str">
        <f>IF('Step 3 - Rate the project(s)'!I21="No","Not viable","Viable")</f>
        <v>Viable</v>
      </c>
      <c r="H19" s="17">
        <f t="shared" si="1"/>
        <v>0</v>
      </c>
      <c r="I19" s="82">
        <f>+'Step 3 - Rate the project(s)'!M21*('Step 2 - Set the criteria'!$C22)/100</f>
        <v>0</v>
      </c>
      <c r="J19" s="83" t="str">
        <f>IF('Step 3 - Rate the project(s)'!N21="No","Not viable","Viable")</f>
        <v>Viable</v>
      </c>
      <c r="K19" s="17">
        <f t="shared" si="2"/>
        <v>0</v>
      </c>
      <c r="L19" s="82">
        <f>+'Step 3 - Rate the project(s)'!R21*('Step 2 - Set the criteria'!$C22)/100</f>
        <v>0</v>
      </c>
      <c r="M19" s="83" t="str">
        <f>IF('Step 3 - Rate the project(s)'!S21="No","Not viable","Viable")</f>
        <v>Viable</v>
      </c>
      <c r="N19" s="17">
        <f t="shared" si="3"/>
        <v>0</v>
      </c>
      <c r="O19" s="82">
        <f>+'Step 3 - Rate the project(s)'!W21*('Step 2 - Set the criteria'!$C22)/100</f>
        <v>0</v>
      </c>
      <c r="P19" s="83" t="str">
        <f>IF('Step 3 - Rate the project(s)'!X21="No","Not viable","Viable")</f>
        <v>Viable</v>
      </c>
      <c r="Q19" s="17">
        <f t="shared" si="4"/>
        <v>0</v>
      </c>
      <c r="R19" s="21"/>
    </row>
    <row r="20" spans="1:18">
      <c r="A20" s="19">
        <f>+'Step 2 - Set the criteria'!A23</f>
        <v>1.4</v>
      </c>
      <c r="B20" s="81">
        <f>+'Step 3 - Rate the project(s)'!B22</f>
        <v>0</v>
      </c>
      <c r="C20" s="82">
        <f>+'Step 3 - Rate the project(s)'!C22*('Step 2 - Set the criteria'!$C23)/100</f>
        <v>0</v>
      </c>
      <c r="D20" s="83" t="str">
        <f>IF('Step 3 - Rate the project(s)'!D22="No","Not viable","Viable")</f>
        <v>Viable</v>
      </c>
      <c r="E20" s="17">
        <f t="shared" si="0"/>
        <v>0</v>
      </c>
      <c r="F20" s="82">
        <f>+'Step 3 - Rate the project(s)'!H22*('Step 2 - Set the criteria'!$C23)/100</f>
        <v>0</v>
      </c>
      <c r="G20" s="83" t="str">
        <f>IF('Step 3 - Rate the project(s)'!I22="No","Not viable","Viable")</f>
        <v>Viable</v>
      </c>
      <c r="H20" s="17">
        <f t="shared" si="1"/>
        <v>0</v>
      </c>
      <c r="I20" s="82">
        <f>+'Step 3 - Rate the project(s)'!M22*('Step 2 - Set the criteria'!$C23)/100</f>
        <v>0</v>
      </c>
      <c r="J20" s="83" t="str">
        <f>IF('Step 3 - Rate the project(s)'!N22="No","Not viable","Viable")</f>
        <v>Viable</v>
      </c>
      <c r="K20" s="17">
        <f t="shared" si="2"/>
        <v>0</v>
      </c>
      <c r="L20" s="82">
        <f>+'Step 3 - Rate the project(s)'!R22*('Step 2 - Set the criteria'!$C23)/100</f>
        <v>0</v>
      </c>
      <c r="M20" s="83" t="str">
        <f>IF('Step 3 - Rate the project(s)'!S22="No","Not viable","Viable")</f>
        <v>Viable</v>
      </c>
      <c r="N20" s="17">
        <f t="shared" si="3"/>
        <v>0</v>
      </c>
      <c r="O20" s="82">
        <f>+'Step 3 - Rate the project(s)'!W22*('Step 2 - Set the criteria'!$C23)/100</f>
        <v>0</v>
      </c>
      <c r="P20" s="83" t="str">
        <f>IF('Step 3 - Rate the project(s)'!X22="No","Not viable","Viable")</f>
        <v>Viable</v>
      </c>
      <c r="Q20" s="17">
        <f t="shared" si="4"/>
        <v>0</v>
      </c>
      <c r="R20" s="21"/>
    </row>
    <row r="21" spans="1:18">
      <c r="A21" s="19">
        <f>+'Step 2 - Set the criteria'!A24</f>
        <v>1.5</v>
      </c>
      <c r="B21" s="81">
        <f>+'Step 3 - Rate the project(s)'!B23</f>
        <v>0</v>
      </c>
      <c r="C21" s="82">
        <f>+'Step 3 - Rate the project(s)'!C23*('Step 2 - Set the criteria'!$C24)/100</f>
        <v>0</v>
      </c>
      <c r="D21" s="83" t="str">
        <f>IF('Step 3 - Rate the project(s)'!D23="No","Not viable","Viable")</f>
        <v>Viable</v>
      </c>
      <c r="E21" s="17">
        <f t="shared" si="0"/>
        <v>0</v>
      </c>
      <c r="F21" s="82">
        <f>+'Step 3 - Rate the project(s)'!H23*('Step 2 - Set the criteria'!$C24)/100</f>
        <v>0</v>
      </c>
      <c r="G21" s="83" t="str">
        <f>IF('Step 3 - Rate the project(s)'!I23="No","Not viable","Viable")</f>
        <v>Viable</v>
      </c>
      <c r="H21" s="17">
        <f t="shared" si="1"/>
        <v>0</v>
      </c>
      <c r="I21" s="82">
        <f>+'Step 3 - Rate the project(s)'!M23*('Step 2 - Set the criteria'!$C24)/100</f>
        <v>0</v>
      </c>
      <c r="J21" s="83" t="str">
        <f>IF('Step 3 - Rate the project(s)'!N23="No","Not viable","Viable")</f>
        <v>Viable</v>
      </c>
      <c r="K21" s="17">
        <f t="shared" si="2"/>
        <v>0</v>
      </c>
      <c r="L21" s="82">
        <f>+'Step 3 - Rate the project(s)'!R23*('Step 2 - Set the criteria'!$C24)/100</f>
        <v>0</v>
      </c>
      <c r="M21" s="83" t="str">
        <f>IF('Step 3 - Rate the project(s)'!S23="No","Not viable","Viable")</f>
        <v>Viable</v>
      </c>
      <c r="N21" s="17">
        <f t="shared" si="3"/>
        <v>0</v>
      </c>
      <c r="O21" s="82">
        <f>+'Step 3 - Rate the project(s)'!W23*('Step 2 - Set the criteria'!$C24)/100</f>
        <v>0</v>
      </c>
      <c r="P21" s="83" t="str">
        <f>IF('Step 3 - Rate the project(s)'!X23="No","Not viable","Viable")</f>
        <v>Viable</v>
      </c>
      <c r="Q21" s="17">
        <f t="shared" si="4"/>
        <v>0</v>
      </c>
      <c r="R21" s="21"/>
    </row>
    <row r="22" spans="1:18">
      <c r="A22" s="19">
        <f>+'Step 2 - Set the criteria'!A25</f>
        <v>1.6</v>
      </c>
      <c r="B22" s="81">
        <f>+'Step 3 - Rate the project(s)'!B24</f>
        <v>0</v>
      </c>
      <c r="C22" s="82">
        <f>+'Step 3 - Rate the project(s)'!C24*('Step 2 - Set the criteria'!$C25)/100</f>
        <v>0</v>
      </c>
      <c r="D22" s="83" t="str">
        <f>IF('Step 3 - Rate the project(s)'!D24="No","Not viable","Viable")</f>
        <v>Viable</v>
      </c>
      <c r="E22" s="17">
        <f t="shared" si="0"/>
        <v>0</v>
      </c>
      <c r="F22" s="82">
        <f>+'Step 3 - Rate the project(s)'!H24*('Step 2 - Set the criteria'!$C25)/100</f>
        <v>0</v>
      </c>
      <c r="G22" s="83" t="str">
        <f>IF('Step 3 - Rate the project(s)'!I24="No","Not viable","Viable")</f>
        <v>Viable</v>
      </c>
      <c r="H22" s="17">
        <f t="shared" si="1"/>
        <v>0</v>
      </c>
      <c r="I22" s="82">
        <f>+'Step 3 - Rate the project(s)'!M24*('Step 2 - Set the criteria'!$C25)/100</f>
        <v>0</v>
      </c>
      <c r="J22" s="83" t="str">
        <f>IF('Step 3 - Rate the project(s)'!N24="No","Not viable","Viable")</f>
        <v>Viable</v>
      </c>
      <c r="K22" s="17">
        <f t="shared" si="2"/>
        <v>0</v>
      </c>
      <c r="L22" s="82">
        <f>+'Step 3 - Rate the project(s)'!R24*('Step 2 - Set the criteria'!$C25)/100</f>
        <v>0</v>
      </c>
      <c r="M22" s="83" t="str">
        <f>IF('Step 3 - Rate the project(s)'!S24="No","Not viable","Viable")</f>
        <v>Viable</v>
      </c>
      <c r="N22" s="17">
        <f t="shared" si="3"/>
        <v>0</v>
      </c>
      <c r="O22" s="82">
        <f>+'Step 3 - Rate the project(s)'!W24*('Step 2 - Set the criteria'!$C25)/100</f>
        <v>0</v>
      </c>
      <c r="P22" s="83" t="str">
        <f>IF('Step 3 - Rate the project(s)'!X24="No","Not viable","Viable")</f>
        <v>Viable</v>
      </c>
      <c r="Q22" s="17">
        <f t="shared" si="4"/>
        <v>0</v>
      </c>
      <c r="R22" s="21"/>
    </row>
    <row r="23" spans="1:18">
      <c r="A23" s="19">
        <f>+'Step 2 - Set the criteria'!A26</f>
        <v>1.7</v>
      </c>
      <c r="B23" s="81">
        <f>+'Step 3 - Rate the project(s)'!B25</f>
        <v>0</v>
      </c>
      <c r="C23" s="82">
        <f>+'Step 3 - Rate the project(s)'!C25*('Step 2 - Set the criteria'!$C26)/100</f>
        <v>0</v>
      </c>
      <c r="D23" s="83" t="str">
        <f>IF('Step 3 - Rate the project(s)'!D25="No","Not viable","Viable")</f>
        <v>Viable</v>
      </c>
      <c r="E23" s="17">
        <f t="shared" si="0"/>
        <v>0</v>
      </c>
      <c r="F23" s="82">
        <f>+'Step 3 - Rate the project(s)'!H25*('Step 2 - Set the criteria'!$C26)/100</f>
        <v>0</v>
      </c>
      <c r="G23" s="83" t="str">
        <f>IF('Step 3 - Rate the project(s)'!I25="No","Not viable","Viable")</f>
        <v>Viable</v>
      </c>
      <c r="H23" s="17">
        <f t="shared" si="1"/>
        <v>0</v>
      </c>
      <c r="I23" s="82">
        <f>+'Step 3 - Rate the project(s)'!M25*('Step 2 - Set the criteria'!$C26)/100</f>
        <v>0</v>
      </c>
      <c r="J23" s="83" t="str">
        <f>IF('Step 3 - Rate the project(s)'!N25="No","Not viable","Viable")</f>
        <v>Viable</v>
      </c>
      <c r="K23" s="17">
        <f t="shared" si="2"/>
        <v>0</v>
      </c>
      <c r="L23" s="82">
        <f>+'Step 3 - Rate the project(s)'!R25*('Step 2 - Set the criteria'!$C26)/100</f>
        <v>0</v>
      </c>
      <c r="M23" s="83" t="str">
        <f>IF('Step 3 - Rate the project(s)'!S25="No","Not viable","Viable")</f>
        <v>Viable</v>
      </c>
      <c r="N23" s="17">
        <f t="shared" si="3"/>
        <v>0</v>
      </c>
      <c r="O23" s="82">
        <f>+'Step 3 - Rate the project(s)'!W25*('Step 2 - Set the criteria'!$C26)/100</f>
        <v>0</v>
      </c>
      <c r="P23" s="83" t="str">
        <f>IF('Step 3 - Rate the project(s)'!X25="No","Not viable","Viable")</f>
        <v>Viable</v>
      </c>
      <c r="Q23" s="17">
        <f t="shared" si="4"/>
        <v>0</v>
      </c>
      <c r="R23" s="21"/>
    </row>
    <row r="24" spans="1:18">
      <c r="A24" s="19">
        <f>+'Step 2 - Set the criteria'!A27</f>
        <v>1.8</v>
      </c>
      <c r="B24" s="81">
        <f>+'Step 3 - Rate the project(s)'!B26</f>
        <v>0</v>
      </c>
      <c r="C24" s="82">
        <f>+'Step 3 - Rate the project(s)'!C26*('Step 2 - Set the criteria'!$C27)/100</f>
        <v>0</v>
      </c>
      <c r="D24" s="83" t="str">
        <f>IF('Step 3 - Rate the project(s)'!D26="No","Not viable","Viable")</f>
        <v>Viable</v>
      </c>
      <c r="E24" s="17">
        <f t="shared" si="0"/>
        <v>0</v>
      </c>
      <c r="F24" s="82">
        <f>+'Step 3 - Rate the project(s)'!H26*('Step 2 - Set the criteria'!$C27)/100</f>
        <v>0</v>
      </c>
      <c r="G24" s="83" t="str">
        <f>IF('Step 3 - Rate the project(s)'!I26="No","Not viable","Viable")</f>
        <v>Viable</v>
      </c>
      <c r="H24" s="17">
        <f t="shared" si="1"/>
        <v>0</v>
      </c>
      <c r="I24" s="82">
        <f>+'Step 3 - Rate the project(s)'!M26*('Step 2 - Set the criteria'!$C27)/100</f>
        <v>0</v>
      </c>
      <c r="J24" s="83" t="str">
        <f>IF('Step 3 - Rate the project(s)'!N26="No","Not viable","Viable")</f>
        <v>Viable</v>
      </c>
      <c r="K24" s="17">
        <f t="shared" si="2"/>
        <v>0</v>
      </c>
      <c r="L24" s="82">
        <f>+'Step 3 - Rate the project(s)'!R26*('Step 2 - Set the criteria'!$C27)/100</f>
        <v>0</v>
      </c>
      <c r="M24" s="83" t="str">
        <f>IF('Step 3 - Rate the project(s)'!S26="No","Not viable","Viable")</f>
        <v>Viable</v>
      </c>
      <c r="N24" s="17">
        <f t="shared" si="3"/>
        <v>0</v>
      </c>
      <c r="O24" s="82">
        <f>+'Step 3 - Rate the project(s)'!W26*('Step 2 - Set the criteria'!$C27)/100</f>
        <v>0</v>
      </c>
      <c r="P24" s="83" t="str">
        <f>IF('Step 3 - Rate the project(s)'!X26="No","Not viable","Viable")</f>
        <v>Viable</v>
      </c>
      <c r="Q24" s="17">
        <f t="shared" si="4"/>
        <v>0</v>
      </c>
      <c r="R24" s="21"/>
    </row>
    <row r="25" spans="1:18">
      <c r="A25" s="19">
        <f>+'Step 2 - Set the criteria'!A28</f>
        <v>1.9</v>
      </c>
      <c r="B25" s="81">
        <f>+'Step 3 - Rate the project(s)'!B27</f>
        <v>0</v>
      </c>
      <c r="C25" s="82">
        <f>+'Step 3 - Rate the project(s)'!C27*('Step 2 - Set the criteria'!$C28)/100</f>
        <v>0</v>
      </c>
      <c r="D25" s="83" t="str">
        <f>IF('Step 3 - Rate the project(s)'!D27="No","Not viable","Viable")</f>
        <v>Viable</v>
      </c>
      <c r="E25" s="17">
        <f t="shared" si="0"/>
        <v>0</v>
      </c>
      <c r="F25" s="82">
        <f>+'Step 3 - Rate the project(s)'!H27*('Step 2 - Set the criteria'!$C28)/100</f>
        <v>0</v>
      </c>
      <c r="G25" s="83" t="str">
        <f>IF('Step 3 - Rate the project(s)'!I27="No","Not viable","Viable")</f>
        <v>Viable</v>
      </c>
      <c r="H25" s="17">
        <f t="shared" si="1"/>
        <v>0</v>
      </c>
      <c r="I25" s="82">
        <f>+'Step 3 - Rate the project(s)'!M27*('Step 2 - Set the criteria'!$C28)/100</f>
        <v>0</v>
      </c>
      <c r="J25" s="83" t="str">
        <f>IF('Step 3 - Rate the project(s)'!N27="No","Not viable","Viable")</f>
        <v>Viable</v>
      </c>
      <c r="K25" s="17">
        <f t="shared" si="2"/>
        <v>0</v>
      </c>
      <c r="L25" s="82">
        <f>+'Step 3 - Rate the project(s)'!R27*('Step 2 - Set the criteria'!$C28)/100</f>
        <v>0</v>
      </c>
      <c r="M25" s="83" t="str">
        <f>IF('Step 3 - Rate the project(s)'!S27="No","Not viable","Viable")</f>
        <v>Viable</v>
      </c>
      <c r="N25" s="17">
        <f t="shared" si="3"/>
        <v>0</v>
      </c>
      <c r="O25" s="82">
        <f>+'Step 3 - Rate the project(s)'!W27*('Step 2 - Set the criteria'!$C28)/100</f>
        <v>0</v>
      </c>
      <c r="P25" s="83" t="str">
        <f>IF('Step 3 - Rate the project(s)'!X27="No","Not viable","Viable")</f>
        <v>Viable</v>
      </c>
      <c r="Q25" s="17">
        <f t="shared" si="4"/>
        <v>0</v>
      </c>
      <c r="R25" s="21"/>
    </row>
    <row r="26" spans="1:18" ht="15.95" thickBot="1">
      <c r="A26" s="19" t="str">
        <f>+'Step 2 - Set the criteria'!A29</f>
        <v>1.10</v>
      </c>
      <c r="B26" s="81">
        <f>+'Step 3 - Rate the project(s)'!B28</f>
        <v>0</v>
      </c>
      <c r="C26" s="82">
        <f>+'Step 3 - Rate the project(s)'!C28*('Step 2 - Set the criteria'!$C29)/100</f>
        <v>0</v>
      </c>
      <c r="D26" s="83" t="str">
        <f>IF('Step 3 - Rate the project(s)'!D28="No","Not viable","Viable")</f>
        <v>Viable</v>
      </c>
      <c r="E26" s="17">
        <f t="shared" si="0"/>
        <v>0</v>
      </c>
      <c r="F26" s="82">
        <f>+'Step 3 - Rate the project(s)'!H28*('Step 2 - Set the criteria'!$C29)/100</f>
        <v>0</v>
      </c>
      <c r="G26" s="83" t="str">
        <f>IF('Step 3 - Rate the project(s)'!I28="No","Not viable","Viable")</f>
        <v>Viable</v>
      </c>
      <c r="H26" s="17">
        <f t="shared" si="1"/>
        <v>0</v>
      </c>
      <c r="I26" s="82">
        <f>+'Step 3 - Rate the project(s)'!M28*('Step 2 - Set the criteria'!$C29)/100</f>
        <v>0</v>
      </c>
      <c r="J26" s="83" t="str">
        <f>IF('Step 3 - Rate the project(s)'!N28="No","Not viable","Viable")</f>
        <v>Viable</v>
      </c>
      <c r="K26" s="17">
        <f t="shared" si="2"/>
        <v>0</v>
      </c>
      <c r="L26" s="82">
        <f>+'Step 3 - Rate the project(s)'!R28*('Step 2 - Set the criteria'!$C29)/100</f>
        <v>0</v>
      </c>
      <c r="M26" s="83" t="str">
        <f>IF('Step 3 - Rate the project(s)'!S28="No","Not viable","Viable")</f>
        <v>Viable</v>
      </c>
      <c r="N26" s="17">
        <f t="shared" si="3"/>
        <v>0</v>
      </c>
      <c r="O26" s="82">
        <f>+'Step 3 - Rate the project(s)'!W28*('Step 2 - Set the criteria'!$C29)/100</f>
        <v>0</v>
      </c>
      <c r="P26" s="83" t="str">
        <f>IF('Step 3 - Rate the project(s)'!X28="No","Not viable","Viable")</f>
        <v>Viable</v>
      </c>
      <c r="Q26" s="17">
        <f t="shared" si="4"/>
        <v>0</v>
      </c>
      <c r="R26" s="22"/>
    </row>
    <row r="27" spans="1:18" ht="15.95" thickBot="1">
      <c r="B27" s="76" t="s">
        <v>237</v>
      </c>
      <c r="C27" s="77">
        <f>SUM(C17:C26)</f>
        <v>0</v>
      </c>
      <c r="D27" s="78"/>
      <c r="E27" s="17"/>
      <c r="F27" s="77">
        <f>SUM(F17:F26)</f>
        <v>0</v>
      </c>
      <c r="G27" s="78"/>
      <c r="H27" s="17"/>
      <c r="I27" s="77">
        <f>SUM(I17:I26)</f>
        <v>0</v>
      </c>
      <c r="J27" s="78"/>
      <c r="K27" s="17"/>
      <c r="L27" s="77">
        <f>SUM(L17:L26)</f>
        <v>0</v>
      </c>
      <c r="M27" s="78"/>
      <c r="N27" s="17"/>
      <c r="O27" s="77">
        <f>SUM(O17:O26)</f>
        <v>0</v>
      </c>
      <c r="P27" s="78"/>
      <c r="Q27" s="17"/>
    </row>
    <row r="28" spans="1:18" ht="15.95" thickBot="1">
      <c r="C28" s="43"/>
      <c r="D28" s="43"/>
      <c r="E28" s="17"/>
      <c r="F28" s="43"/>
      <c r="G28" s="43"/>
      <c r="H28" s="17"/>
      <c r="I28" s="43"/>
      <c r="J28" s="43"/>
      <c r="K28" s="17"/>
      <c r="L28" s="43"/>
      <c r="M28" s="43"/>
      <c r="N28" s="17"/>
      <c r="O28" s="44"/>
      <c r="P28" s="44"/>
      <c r="Q28" s="17"/>
    </row>
    <row r="29" spans="1:18" ht="15.95" thickBot="1">
      <c r="B29" s="76" t="str">
        <f>+'Step 2 - Set the criteria'!B32</f>
        <v>Section xy: add title</v>
      </c>
      <c r="C29" s="79" t="s">
        <v>235</v>
      </c>
      <c r="D29" s="80" t="s">
        <v>236</v>
      </c>
      <c r="E29" s="17"/>
      <c r="F29" s="79" t="s">
        <v>235</v>
      </c>
      <c r="G29" s="80" t="s">
        <v>236</v>
      </c>
      <c r="H29" s="17"/>
      <c r="I29" s="79" t="s">
        <v>235</v>
      </c>
      <c r="J29" s="80" t="s">
        <v>236</v>
      </c>
      <c r="K29" s="17"/>
      <c r="L29" s="79" t="s">
        <v>235</v>
      </c>
      <c r="M29" s="80" t="s">
        <v>236</v>
      </c>
      <c r="N29" s="17"/>
      <c r="O29" s="79" t="s">
        <v>235</v>
      </c>
      <c r="P29" s="80" t="s">
        <v>236</v>
      </c>
      <c r="Q29" s="17"/>
    </row>
    <row r="30" spans="1:18">
      <c r="A30" s="19">
        <f>+'Step 2 - Set the criteria'!A33</f>
        <v>2.1</v>
      </c>
      <c r="B30" s="81" t="str">
        <f>+'Step 3 - Rate the project(s)'!B32</f>
        <v>Please add your criteria here or copy paste sample criteria from step 2</v>
      </c>
      <c r="C30" s="84">
        <f>+'Step 3 - Rate the project(s)'!C32*('Step 2 - Set the criteria'!$C33)/100</f>
        <v>0</v>
      </c>
      <c r="D30" s="83" t="str">
        <f>IF('Step 3 - Rate the project(s)'!D32="No","Not viable","Viable")</f>
        <v>Viable</v>
      </c>
      <c r="E30" s="17">
        <f t="shared" ref="E30:E39" si="5">IF(D30="Viable",  , 1)</f>
        <v>0</v>
      </c>
      <c r="F30" s="82">
        <f>+'Step 3 - Rate the project(s)'!H32*('Step 2 - Set the criteria'!$C33)/100</f>
        <v>0</v>
      </c>
      <c r="G30" s="83" t="str">
        <f>IF('Step 3 - Rate the project(s)'!I32="No","Not viable","Viable")</f>
        <v>Viable</v>
      </c>
      <c r="H30" s="17">
        <f t="shared" ref="H30:H39" si="6">IF(G30="Viable",  , 1)</f>
        <v>0</v>
      </c>
      <c r="I30" s="82">
        <f>+'Step 3 - Rate the project(s)'!M32*('Step 2 - Set the criteria'!$C33)/100</f>
        <v>0</v>
      </c>
      <c r="J30" s="83" t="str">
        <f>IF('Step 3 - Rate the project(s)'!N32="No","Not viable","Viable")</f>
        <v>Viable</v>
      </c>
      <c r="K30" s="17">
        <f t="shared" ref="K30:K39" si="7">IF(J30="Viable",  , 1)</f>
        <v>0</v>
      </c>
      <c r="L30" s="82">
        <f>+'Step 3 - Rate the project(s)'!R32*('Step 2 - Set the criteria'!$C33)/100</f>
        <v>0</v>
      </c>
      <c r="M30" s="83" t="str">
        <f>IF('Step 3 - Rate the project(s)'!S32="No","Not viable","Viable")</f>
        <v>Viable</v>
      </c>
      <c r="N30" s="17">
        <f t="shared" ref="N30:N39" si="8">IF(M30="Viable",  , 1)</f>
        <v>0</v>
      </c>
      <c r="O30" s="82">
        <f>+'Step 3 - Rate the project(s)'!W32*('Step 2 - Set the criteria'!$C33)/100</f>
        <v>0</v>
      </c>
      <c r="P30" s="83" t="str">
        <f>IF('Step 3 - Rate the project(s)'!X32="No","Not viable","Viable")</f>
        <v>Viable</v>
      </c>
      <c r="Q30" s="17">
        <f t="shared" ref="Q30:Q39" si="9">IF(P30="Viable",  , 1)</f>
        <v>0</v>
      </c>
      <c r="R30" s="20"/>
    </row>
    <row r="31" spans="1:18">
      <c r="A31" s="19">
        <f>+'Step 2 - Set the criteria'!A34</f>
        <v>2.2000000000000002</v>
      </c>
      <c r="B31" s="81">
        <f>+'Step 3 - Rate the project(s)'!B33</f>
        <v>0</v>
      </c>
      <c r="C31" s="84">
        <f>+'Step 3 - Rate the project(s)'!C33*('Step 2 - Set the criteria'!$C34)/100</f>
        <v>0</v>
      </c>
      <c r="D31" s="83" t="str">
        <f>IF('Step 3 - Rate the project(s)'!D33="No","Not viable","Viable")</f>
        <v>Viable</v>
      </c>
      <c r="E31" s="17">
        <f t="shared" si="5"/>
        <v>0</v>
      </c>
      <c r="F31" s="82">
        <f>+'Step 3 - Rate the project(s)'!H33*('Step 2 - Set the criteria'!$C34)/100</f>
        <v>0</v>
      </c>
      <c r="G31" s="83" t="str">
        <f>IF('Step 3 - Rate the project(s)'!I33="No","Not viable","Viable")</f>
        <v>Viable</v>
      </c>
      <c r="H31" s="17">
        <f t="shared" si="6"/>
        <v>0</v>
      </c>
      <c r="I31" s="82">
        <f>+'Step 3 - Rate the project(s)'!M33*('Step 2 - Set the criteria'!$C34)/100</f>
        <v>0</v>
      </c>
      <c r="J31" s="83" t="str">
        <f>IF('Step 3 - Rate the project(s)'!N33="No","Not viable","Viable")</f>
        <v>Viable</v>
      </c>
      <c r="K31" s="17">
        <f t="shared" si="7"/>
        <v>0</v>
      </c>
      <c r="L31" s="82">
        <f>+'Step 3 - Rate the project(s)'!R33*('Step 2 - Set the criteria'!$C34)/100</f>
        <v>0</v>
      </c>
      <c r="M31" s="83" t="str">
        <f>IF('Step 3 - Rate the project(s)'!S33="No","Not viable","Viable")</f>
        <v>Viable</v>
      </c>
      <c r="N31" s="17">
        <f t="shared" si="8"/>
        <v>0</v>
      </c>
      <c r="O31" s="82">
        <f>+'Step 3 - Rate the project(s)'!W33*('Step 2 - Set the criteria'!$C34)/100</f>
        <v>0</v>
      </c>
      <c r="P31" s="83" t="str">
        <f>IF('Step 3 - Rate the project(s)'!X33="No","Not viable","Viable")</f>
        <v>Viable</v>
      </c>
      <c r="Q31" s="17">
        <f t="shared" si="9"/>
        <v>0</v>
      </c>
      <c r="R31" s="21"/>
    </row>
    <row r="32" spans="1:18">
      <c r="A32" s="19">
        <f>+'Step 2 - Set the criteria'!A35</f>
        <v>2.2999999999999998</v>
      </c>
      <c r="B32" s="81">
        <f>+'Step 3 - Rate the project(s)'!B34</f>
        <v>0</v>
      </c>
      <c r="C32" s="84">
        <f>+'Step 3 - Rate the project(s)'!C34*('Step 2 - Set the criteria'!$C35)/100</f>
        <v>0</v>
      </c>
      <c r="D32" s="83" t="str">
        <f>IF('Step 3 - Rate the project(s)'!D34="No","Not viable","Viable")</f>
        <v>Viable</v>
      </c>
      <c r="E32" s="17">
        <f t="shared" si="5"/>
        <v>0</v>
      </c>
      <c r="F32" s="82">
        <f>+'Step 3 - Rate the project(s)'!H34*('Step 2 - Set the criteria'!$C35)/100</f>
        <v>0</v>
      </c>
      <c r="G32" s="83" t="str">
        <f>IF('Step 3 - Rate the project(s)'!I34="No","Not viable","Viable")</f>
        <v>Viable</v>
      </c>
      <c r="H32" s="17">
        <f t="shared" si="6"/>
        <v>0</v>
      </c>
      <c r="I32" s="82">
        <f>+'Step 3 - Rate the project(s)'!M34*('Step 2 - Set the criteria'!$C35)/100</f>
        <v>0</v>
      </c>
      <c r="J32" s="83" t="str">
        <f>IF('Step 3 - Rate the project(s)'!N34="No","Not viable","Viable")</f>
        <v>Viable</v>
      </c>
      <c r="K32" s="17">
        <f t="shared" si="7"/>
        <v>0</v>
      </c>
      <c r="L32" s="82">
        <f>+'Step 3 - Rate the project(s)'!R34*('Step 2 - Set the criteria'!$C35)/100</f>
        <v>0</v>
      </c>
      <c r="M32" s="83" t="str">
        <f>IF('Step 3 - Rate the project(s)'!S34="No","Not viable","Viable")</f>
        <v>Viable</v>
      </c>
      <c r="N32" s="17">
        <f t="shared" si="8"/>
        <v>0</v>
      </c>
      <c r="O32" s="82">
        <f>+'Step 3 - Rate the project(s)'!W34*('Step 2 - Set the criteria'!$C35)/100</f>
        <v>0</v>
      </c>
      <c r="P32" s="83" t="str">
        <f>IF('Step 3 - Rate the project(s)'!X34="No","Not viable","Viable")</f>
        <v>Viable</v>
      </c>
      <c r="Q32" s="17">
        <f t="shared" si="9"/>
        <v>0</v>
      </c>
      <c r="R32" s="21"/>
    </row>
    <row r="33" spans="1:18">
      <c r="A33" s="19">
        <f>+'Step 2 - Set the criteria'!A36</f>
        <v>2.4</v>
      </c>
      <c r="B33" s="81">
        <f>+'Step 3 - Rate the project(s)'!B35</f>
        <v>0</v>
      </c>
      <c r="C33" s="84">
        <f>+'Step 3 - Rate the project(s)'!C35*('Step 2 - Set the criteria'!$C36)/100</f>
        <v>0</v>
      </c>
      <c r="D33" s="83" t="str">
        <f>IF('Step 3 - Rate the project(s)'!D35="No","Not viable","Viable")</f>
        <v>Viable</v>
      </c>
      <c r="E33" s="17">
        <f t="shared" si="5"/>
        <v>0</v>
      </c>
      <c r="F33" s="82">
        <f>+'Step 3 - Rate the project(s)'!H35*('Step 2 - Set the criteria'!$C36)/100</f>
        <v>0</v>
      </c>
      <c r="G33" s="83" t="str">
        <f>IF('Step 3 - Rate the project(s)'!I35="No","Not viable","Viable")</f>
        <v>Viable</v>
      </c>
      <c r="H33" s="17">
        <f t="shared" si="6"/>
        <v>0</v>
      </c>
      <c r="I33" s="82">
        <f>+'Step 3 - Rate the project(s)'!M35*('Step 2 - Set the criteria'!$C36)/100</f>
        <v>0</v>
      </c>
      <c r="J33" s="83" t="str">
        <f>IF('Step 3 - Rate the project(s)'!N35="No","Not viable","Viable")</f>
        <v>Viable</v>
      </c>
      <c r="K33" s="17">
        <f t="shared" si="7"/>
        <v>0</v>
      </c>
      <c r="L33" s="82">
        <f>+'Step 3 - Rate the project(s)'!R35*('Step 2 - Set the criteria'!$C36)/100</f>
        <v>0</v>
      </c>
      <c r="M33" s="83" t="str">
        <f>IF('Step 3 - Rate the project(s)'!S35="No","Not viable","Viable")</f>
        <v>Viable</v>
      </c>
      <c r="N33" s="17">
        <f t="shared" si="8"/>
        <v>0</v>
      </c>
      <c r="O33" s="82">
        <f>+'Step 3 - Rate the project(s)'!W35*('Step 2 - Set the criteria'!$C36)/100</f>
        <v>0</v>
      </c>
      <c r="P33" s="83" t="str">
        <f>IF('Step 3 - Rate the project(s)'!X35="No","Not viable","Viable")</f>
        <v>Viable</v>
      </c>
      <c r="Q33" s="17">
        <f t="shared" si="9"/>
        <v>0</v>
      </c>
      <c r="R33" s="21"/>
    </row>
    <row r="34" spans="1:18">
      <c r="A34" s="19">
        <f>+'Step 2 - Set the criteria'!A37</f>
        <v>2.5</v>
      </c>
      <c r="B34" s="81">
        <f>+'Step 3 - Rate the project(s)'!B36</f>
        <v>0</v>
      </c>
      <c r="C34" s="84">
        <f>+'Step 3 - Rate the project(s)'!C36*('Step 2 - Set the criteria'!$C37)/100</f>
        <v>0</v>
      </c>
      <c r="D34" s="83" t="str">
        <f>IF('Step 3 - Rate the project(s)'!D36="No","Not viable","Viable")</f>
        <v>Viable</v>
      </c>
      <c r="E34" s="17">
        <f t="shared" si="5"/>
        <v>0</v>
      </c>
      <c r="F34" s="82">
        <f>+'Step 3 - Rate the project(s)'!H36*('Step 2 - Set the criteria'!$C37)/100</f>
        <v>0</v>
      </c>
      <c r="G34" s="83" t="str">
        <f>IF('Step 3 - Rate the project(s)'!I36="No","Not viable","Viable")</f>
        <v>Viable</v>
      </c>
      <c r="H34" s="17">
        <f t="shared" si="6"/>
        <v>0</v>
      </c>
      <c r="I34" s="82">
        <f>+'Step 3 - Rate the project(s)'!M36*('Step 2 - Set the criteria'!$C37)/100</f>
        <v>0</v>
      </c>
      <c r="J34" s="83" t="str">
        <f>IF('Step 3 - Rate the project(s)'!N36="No","Not viable","Viable")</f>
        <v>Viable</v>
      </c>
      <c r="K34" s="17">
        <f t="shared" si="7"/>
        <v>0</v>
      </c>
      <c r="L34" s="82">
        <f>+'Step 3 - Rate the project(s)'!R36*('Step 2 - Set the criteria'!$C37)/100</f>
        <v>0</v>
      </c>
      <c r="M34" s="83" t="str">
        <f>IF('Step 3 - Rate the project(s)'!S36="No","Not viable","Viable")</f>
        <v>Viable</v>
      </c>
      <c r="N34" s="17">
        <f t="shared" si="8"/>
        <v>0</v>
      </c>
      <c r="O34" s="82">
        <f>+'Step 3 - Rate the project(s)'!W36*('Step 2 - Set the criteria'!$C37)/100</f>
        <v>0</v>
      </c>
      <c r="P34" s="83" t="str">
        <f>IF('Step 3 - Rate the project(s)'!X36="No","Not viable","Viable")</f>
        <v>Viable</v>
      </c>
      <c r="Q34" s="17">
        <f t="shared" si="9"/>
        <v>0</v>
      </c>
      <c r="R34" s="21"/>
    </row>
    <row r="35" spans="1:18">
      <c r="A35" s="19">
        <f>+'Step 2 - Set the criteria'!A38</f>
        <v>2.6</v>
      </c>
      <c r="B35" s="81">
        <f>+'Step 3 - Rate the project(s)'!B37</f>
        <v>0</v>
      </c>
      <c r="C35" s="84">
        <f>+'Step 3 - Rate the project(s)'!C37*('Step 2 - Set the criteria'!$C38)/100</f>
        <v>0</v>
      </c>
      <c r="D35" s="83" t="str">
        <f>IF('Step 3 - Rate the project(s)'!D37="No","Not viable","Viable")</f>
        <v>Viable</v>
      </c>
      <c r="E35" s="17">
        <f t="shared" si="5"/>
        <v>0</v>
      </c>
      <c r="F35" s="82">
        <f>+'Step 3 - Rate the project(s)'!H37*('Step 2 - Set the criteria'!$C38)/100</f>
        <v>0</v>
      </c>
      <c r="G35" s="83" t="str">
        <f>IF('Step 3 - Rate the project(s)'!I37="No","Not viable","Viable")</f>
        <v>Viable</v>
      </c>
      <c r="H35" s="17">
        <f t="shared" si="6"/>
        <v>0</v>
      </c>
      <c r="I35" s="82">
        <f>+'Step 3 - Rate the project(s)'!M37*('Step 2 - Set the criteria'!$C38)/100</f>
        <v>0</v>
      </c>
      <c r="J35" s="83" t="str">
        <f>IF('Step 3 - Rate the project(s)'!N37="No","Not viable","Viable")</f>
        <v>Viable</v>
      </c>
      <c r="K35" s="17">
        <f t="shared" si="7"/>
        <v>0</v>
      </c>
      <c r="L35" s="82">
        <f>+'Step 3 - Rate the project(s)'!R37*('Step 2 - Set the criteria'!$C38)/100</f>
        <v>0</v>
      </c>
      <c r="M35" s="83" t="str">
        <f>IF('Step 3 - Rate the project(s)'!S37="No","Not viable","Viable")</f>
        <v>Viable</v>
      </c>
      <c r="N35" s="17">
        <f t="shared" si="8"/>
        <v>0</v>
      </c>
      <c r="O35" s="82">
        <f>+'Step 3 - Rate the project(s)'!W37*('Step 2 - Set the criteria'!$C38)/100</f>
        <v>0</v>
      </c>
      <c r="P35" s="83" t="str">
        <f>IF('Step 3 - Rate the project(s)'!X37="No","Not viable","Viable")</f>
        <v>Viable</v>
      </c>
      <c r="Q35" s="17">
        <f t="shared" si="9"/>
        <v>0</v>
      </c>
      <c r="R35" s="21"/>
    </row>
    <row r="36" spans="1:18">
      <c r="A36" s="19">
        <f>+'Step 2 - Set the criteria'!A39</f>
        <v>2.7</v>
      </c>
      <c r="B36" s="81">
        <f>+'Step 3 - Rate the project(s)'!B38</f>
        <v>0</v>
      </c>
      <c r="C36" s="84">
        <f>+'Step 3 - Rate the project(s)'!C38*('Step 2 - Set the criteria'!$C39)/100</f>
        <v>0</v>
      </c>
      <c r="D36" s="83" t="str">
        <f>IF('Step 3 - Rate the project(s)'!D38="No","Not viable","Viable")</f>
        <v>Viable</v>
      </c>
      <c r="E36" s="17">
        <f t="shared" si="5"/>
        <v>0</v>
      </c>
      <c r="F36" s="82">
        <f>+'Step 3 - Rate the project(s)'!H38*('Step 2 - Set the criteria'!$C39)/100</f>
        <v>0</v>
      </c>
      <c r="G36" s="83" t="str">
        <f>IF('Step 3 - Rate the project(s)'!I38="No","Not viable","Viable")</f>
        <v>Viable</v>
      </c>
      <c r="H36" s="17">
        <f t="shared" si="6"/>
        <v>0</v>
      </c>
      <c r="I36" s="82">
        <f>+'Step 3 - Rate the project(s)'!M38*('Step 2 - Set the criteria'!$C39)/100</f>
        <v>0</v>
      </c>
      <c r="J36" s="83" t="str">
        <f>IF('Step 3 - Rate the project(s)'!N38="No","Not viable","Viable")</f>
        <v>Viable</v>
      </c>
      <c r="K36" s="17">
        <f t="shared" si="7"/>
        <v>0</v>
      </c>
      <c r="L36" s="82">
        <f>+'Step 3 - Rate the project(s)'!R38*('Step 2 - Set the criteria'!$C39)/100</f>
        <v>0</v>
      </c>
      <c r="M36" s="83" t="str">
        <f>IF('Step 3 - Rate the project(s)'!S38="No","Not viable","Viable")</f>
        <v>Viable</v>
      </c>
      <c r="N36" s="17">
        <f t="shared" si="8"/>
        <v>0</v>
      </c>
      <c r="O36" s="82">
        <f>+'Step 3 - Rate the project(s)'!W38*('Step 2 - Set the criteria'!$C39)/100</f>
        <v>0</v>
      </c>
      <c r="P36" s="83" t="str">
        <f>IF('Step 3 - Rate the project(s)'!X38="No","Not viable","Viable")</f>
        <v>Viable</v>
      </c>
      <c r="Q36" s="17">
        <f t="shared" si="9"/>
        <v>0</v>
      </c>
      <c r="R36" s="21"/>
    </row>
    <row r="37" spans="1:18">
      <c r="A37" s="19">
        <f>+'Step 2 - Set the criteria'!A40</f>
        <v>2.8</v>
      </c>
      <c r="B37" s="81">
        <f>+'Step 3 - Rate the project(s)'!B39</f>
        <v>0</v>
      </c>
      <c r="C37" s="84">
        <f>+'Step 3 - Rate the project(s)'!C39*('Step 2 - Set the criteria'!$C40)/100</f>
        <v>0</v>
      </c>
      <c r="D37" s="83" t="str">
        <f>IF('Step 3 - Rate the project(s)'!D39="No","Not viable","Viable")</f>
        <v>Viable</v>
      </c>
      <c r="E37" s="17">
        <f t="shared" si="5"/>
        <v>0</v>
      </c>
      <c r="F37" s="82">
        <f>+'Step 3 - Rate the project(s)'!H39*('Step 2 - Set the criteria'!$C40)/100</f>
        <v>0</v>
      </c>
      <c r="G37" s="83" t="str">
        <f>IF('Step 3 - Rate the project(s)'!I39="No","Not viable","Viable")</f>
        <v>Viable</v>
      </c>
      <c r="H37" s="17">
        <f t="shared" si="6"/>
        <v>0</v>
      </c>
      <c r="I37" s="82">
        <f>+'Step 3 - Rate the project(s)'!M39*('Step 2 - Set the criteria'!$C40)/100</f>
        <v>0</v>
      </c>
      <c r="J37" s="83" t="str">
        <f>IF('Step 3 - Rate the project(s)'!N39="No","Not viable","Viable")</f>
        <v>Viable</v>
      </c>
      <c r="K37" s="17">
        <f t="shared" si="7"/>
        <v>0</v>
      </c>
      <c r="L37" s="82">
        <f>+'Step 3 - Rate the project(s)'!R39*('Step 2 - Set the criteria'!$C40)/100</f>
        <v>0</v>
      </c>
      <c r="M37" s="83" t="str">
        <f>IF('Step 3 - Rate the project(s)'!S39="No","Not viable","Viable")</f>
        <v>Viable</v>
      </c>
      <c r="N37" s="17">
        <f t="shared" si="8"/>
        <v>0</v>
      </c>
      <c r="O37" s="82">
        <f>+'Step 3 - Rate the project(s)'!W39*('Step 2 - Set the criteria'!$C40)/100</f>
        <v>0</v>
      </c>
      <c r="P37" s="83" t="str">
        <f>IF('Step 3 - Rate the project(s)'!X39="No","Not viable","Viable")</f>
        <v>Viable</v>
      </c>
      <c r="Q37" s="17">
        <f t="shared" si="9"/>
        <v>0</v>
      </c>
      <c r="R37" s="21"/>
    </row>
    <row r="38" spans="1:18">
      <c r="A38" s="19">
        <f>+'Step 2 - Set the criteria'!A41</f>
        <v>2.9</v>
      </c>
      <c r="B38" s="81">
        <f>+'Step 3 - Rate the project(s)'!B40</f>
        <v>0</v>
      </c>
      <c r="C38" s="84">
        <f>+'Step 3 - Rate the project(s)'!C40*('Step 2 - Set the criteria'!$C41)/100</f>
        <v>0</v>
      </c>
      <c r="D38" s="83" t="str">
        <f>IF('Step 3 - Rate the project(s)'!D40="No","Not viable","Viable")</f>
        <v>Viable</v>
      </c>
      <c r="E38" s="17">
        <f t="shared" si="5"/>
        <v>0</v>
      </c>
      <c r="F38" s="82">
        <f>+'Step 3 - Rate the project(s)'!H40*('Step 2 - Set the criteria'!$C41)/100</f>
        <v>0</v>
      </c>
      <c r="G38" s="83" t="str">
        <f>IF('Step 3 - Rate the project(s)'!I40="No","Not viable","Viable")</f>
        <v>Viable</v>
      </c>
      <c r="H38" s="17">
        <f t="shared" si="6"/>
        <v>0</v>
      </c>
      <c r="I38" s="82">
        <f>+'Step 3 - Rate the project(s)'!M40*('Step 2 - Set the criteria'!$C41)/100</f>
        <v>0</v>
      </c>
      <c r="J38" s="83" t="str">
        <f>IF('Step 3 - Rate the project(s)'!N40="No","Not viable","Viable")</f>
        <v>Viable</v>
      </c>
      <c r="K38" s="17">
        <f t="shared" si="7"/>
        <v>0</v>
      </c>
      <c r="L38" s="82">
        <f>+'Step 3 - Rate the project(s)'!R40*('Step 2 - Set the criteria'!$C41)/100</f>
        <v>0</v>
      </c>
      <c r="M38" s="83" t="str">
        <f>IF('Step 3 - Rate the project(s)'!S40="No","Not viable","Viable")</f>
        <v>Viable</v>
      </c>
      <c r="N38" s="17">
        <f t="shared" si="8"/>
        <v>0</v>
      </c>
      <c r="O38" s="82">
        <f>+'Step 3 - Rate the project(s)'!W40*('Step 2 - Set the criteria'!$C41)/100</f>
        <v>0</v>
      </c>
      <c r="P38" s="83" t="str">
        <f>IF('Step 3 - Rate the project(s)'!X40="No","Not viable","Viable")</f>
        <v>Viable</v>
      </c>
      <c r="Q38" s="17">
        <f t="shared" si="9"/>
        <v>0</v>
      </c>
      <c r="R38" s="21"/>
    </row>
    <row r="39" spans="1:18" ht="15.95" thickBot="1">
      <c r="A39" s="19" t="str">
        <f>+'Step 2 - Set the criteria'!A42</f>
        <v>2.10</v>
      </c>
      <c r="B39" s="81">
        <f>+'Step 3 - Rate the project(s)'!B41</f>
        <v>0</v>
      </c>
      <c r="C39" s="84">
        <f>+'Step 3 - Rate the project(s)'!C41*('Step 2 - Set the criteria'!$C42)/100</f>
        <v>0</v>
      </c>
      <c r="D39" s="83" t="str">
        <f>IF('Step 3 - Rate the project(s)'!D41="No","Not viable","Viable")</f>
        <v>Viable</v>
      </c>
      <c r="E39" s="17">
        <f t="shared" si="5"/>
        <v>0</v>
      </c>
      <c r="F39" s="82">
        <f>+'Step 3 - Rate the project(s)'!H41*('Step 2 - Set the criteria'!$C42)/100</f>
        <v>0</v>
      </c>
      <c r="G39" s="83" t="str">
        <f>IF('Step 3 - Rate the project(s)'!I41="No","Not viable","Viable")</f>
        <v>Viable</v>
      </c>
      <c r="H39" s="17">
        <f t="shared" si="6"/>
        <v>0</v>
      </c>
      <c r="I39" s="82">
        <f>+'Step 3 - Rate the project(s)'!M41*('Step 2 - Set the criteria'!$C42)/100</f>
        <v>0</v>
      </c>
      <c r="J39" s="83" t="str">
        <f>IF('Step 3 - Rate the project(s)'!N41="No","Not viable","Viable")</f>
        <v>Viable</v>
      </c>
      <c r="K39" s="17">
        <f t="shared" si="7"/>
        <v>0</v>
      </c>
      <c r="L39" s="82">
        <f>+'Step 3 - Rate the project(s)'!R41*('Step 2 - Set the criteria'!$C42)/100</f>
        <v>0</v>
      </c>
      <c r="M39" s="83" t="str">
        <f>IF('Step 3 - Rate the project(s)'!S41="No","Not viable","Viable")</f>
        <v>Viable</v>
      </c>
      <c r="N39" s="17">
        <f t="shared" si="8"/>
        <v>0</v>
      </c>
      <c r="O39" s="82">
        <f>+'Step 3 - Rate the project(s)'!W41*('Step 2 - Set the criteria'!$C42)/100</f>
        <v>0</v>
      </c>
      <c r="P39" s="83" t="str">
        <f>IF('Step 3 - Rate the project(s)'!X41="No","Not viable","Viable")</f>
        <v>Viable</v>
      </c>
      <c r="Q39" s="17">
        <f t="shared" si="9"/>
        <v>0</v>
      </c>
      <c r="R39" s="22"/>
    </row>
    <row r="40" spans="1:18" ht="15.95" thickBot="1">
      <c r="B40" s="76" t="s">
        <v>238</v>
      </c>
      <c r="C40" s="85">
        <f>SUM(C30:C39)</f>
        <v>0</v>
      </c>
      <c r="D40" s="86"/>
      <c r="E40" s="17"/>
      <c r="F40" s="85">
        <f>SUM(F30:F39)</f>
        <v>0</v>
      </c>
      <c r="G40" s="86"/>
      <c r="H40" s="17"/>
      <c r="I40" s="85">
        <f>SUM(I30:I39)</f>
        <v>0</v>
      </c>
      <c r="J40" s="86"/>
      <c r="K40" s="17"/>
      <c r="L40" s="85">
        <f>SUM(L30:L39)</f>
        <v>0</v>
      </c>
      <c r="M40" s="86"/>
      <c r="N40" s="17"/>
      <c r="O40" s="85">
        <f>SUM(O30:O39)</f>
        <v>0</v>
      </c>
      <c r="P40" s="86"/>
      <c r="Q40" s="17"/>
    </row>
    <row r="41" spans="1:18" ht="15.95" thickBot="1">
      <c r="C41" s="42"/>
      <c r="D41" s="42"/>
      <c r="E41" s="17"/>
      <c r="F41" s="42"/>
      <c r="G41" s="42"/>
      <c r="H41" s="17"/>
      <c r="I41" s="3"/>
      <c r="J41" s="3"/>
      <c r="K41" s="17"/>
      <c r="L41" s="3"/>
      <c r="M41" s="3"/>
      <c r="N41" s="17"/>
      <c r="O41" s="42"/>
      <c r="P41" s="42"/>
      <c r="Q41" s="17"/>
    </row>
    <row r="42" spans="1:18" ht="15.95" thickBot="1">
      <c r="B42" s="76" t="str">
        <f>+'Step 2 - Set the criteria'!B45</f>
        <v>Section xy: add title</v>
      </c>
      <c r="C42" s="79" t="s">
        <v>235</v>
      </c>
      <c r="D42" s="80" t="s">
        <v>236</v>
      </c>
      <c r="E42" s="17"/>
      <c r="F42" s="79" t="s">
        <v>235</v>
      </c>
      <c r="G42" s="80" t="s">
        <v>236</v>
      </c>
      <c r="H42" s="17"/>
      <c r="I42" s="79" t="s">
        <v>235</v>
      </c>
      <c r="J42" s="80" t="s">
        <v>236</v>
      </c>
      <c r="K42" s="17"/>
      <c r="L42" s="79" t="s">
        <v>235</v>
      </c>
      <c r="M42" s="80" t="s">
        <v>236</v>
      </c>
      <c r="N42" s="17"/>
      <c r="O42" s="79" t="s">
        <v>235</v>
      </c>
      <c r="P42" s="80" t="s">
        <v>236</v>
      </c>
      <c r="Q42" s="17"/>
    </row>
    <row r="43" spans="1:18">
      <c r="A43" s="19">
        <f>+'Step 2 - Set the criteria'!A46</f>
        <v>3.1</v>
      </c>
      <c r="B43" s="81" t="str">
        <f>+'Step 3 - Rate the project(s)'!B45</f>
        <v>Please add your criteria here or copy paste sample criteria from step 2</v>
      </c>
      <c r="C43" s="84">
        <f>+'Step 3 - Rate the project(s)'!C45*('Step 2 - Set the criteria'!$C46)/100</f>
        <v>0</v>
      </c>
      <c r="D43" s="83" t="str">
        <f>IF('Step 3 - Rate the project(s)'!D45="No","Not viable","Viable")</f>
        <v>Viable</v>
      </c>
      <c r="E43" s="17">
        <f t="shared" ref="E43:E52" si="10">IF(D43="Viable",  , 1)</f>
        <v>0</v>
      </c>
      <c r="F43" s="82">
        <f>+'Step 3 - Rate the project(s)'!H45*('Step 2 - Set the criteria'!$C46)/100</f>
        <v>0</v>
      </c>
      <c r="G43" s="83" t="str">
        <f>IF('Step 3 - Rate the project(s)'!I45="No","Not viable","Viable")</f>
        <v>Viable</v>
      </c>
      <c r="H43" s="17">
        <f t="shared" ref="H43:H52" si="11">IF(G43="Viable",  , 1)</f>
        <v>0</v>
      </c>
      <c r="I43" s="82">
        <f>+'Step 3 - Rate the project(s)'!M45*('Step 2 - Set the criteria'!$C46)/100</f>
        <v>0</v>
      </c>
      <c r="J43" s="83" t="str">
        <f>IF('Step 3 - Rate the project(s)'!N45="No","Not viable","Viable")</f>
        <v>Viable</v>
      </c>
      <c r="K43" s="17">
        <f t="shared" ref="K43:K52" si="12">IF(J43="Viable",  , 1)</f>
        <v>0</v>
      </c>
      <c r="L43" s="82">
        <f>+'Step 3 - Rate the project(s)'!R45*('Step 2 - Set the criteria'!$C46)/100</f>
        <v>0</v>
      </c>
      <c r="M43" s="83" t="str">
        <f>IF('Step 3 - Rate the project(s)'!S45="No","Not viable","Viable")</f>
        <v>Viable</v>
      </c>
      <c r="N43" s="17">
        <f t="shared" ref="N43:N52" si="13">IF(M43="Viable",  , 1)</f>
        <v>0</v>
      </c>
      <c r="O43" s="82">
        <f>+'Step 3 - Rate the project(s)'!W45*('Step 2 - Set the criteria'!$C46)/100</f>
        <v>0</v>
      </c>
      <c r="P43" s="83" t="str">
        <f>IF('Step 3 - Rate the project(s)'!X45="No","Not viable","Viable")</f>
        <v>Viable</v>
      </c>
      <c r="Q43" s="17">
        <f t="shared" ref="Q43:Q52" si="14">IF(P43="Viable",  , 1)</f>
        <v>0</v>
      </c>
      <c r="R43" s="20"/>
    </row>
    <row r="44" spans="1:18">
      <c r="A44" s="19">
        <f>+'Step 2 - Set the criteria'!A47</f>
        <v>3.2</v>
      </c>
      <c r="B44" s="81">
        <f>+'Step 3 - Rate the project(s)'!B46</f>
        <v>0</v>
      </c>
      <c r="C44" s="84">
        <f>+'Step 3 - Rate the project(s)'!C46*('Step 2 - Set the criteria'!$C47)/100</f>
        <v>0</v>
      </c>
      <c r="D44" s="83" t="str">
        <f>IF('Step 3 - Rate the project(s)'!D46="No","Not viable","Viable")</f>
        <v>Viable</v>
      </c>
      <c r="E44" s="17">
        <f t="shared" si="10"/>
        <v>0</v>
      </c>
      <c r="F44" s="82">
        <f>+'Step 3 - Rate the project(s)'!H46*('Step 2 - Set the criteria'!$C47)/100</f>
        <v>0</v>
      </c>
      <c r="G44" s="83" t="str">
        <f>IF('Step 3 - Rate the project(s)'!I46="No","Not viable","Viable")</f>
        <v>Viable</v>
      </c>
      <c r="H44" s="17">
        <f t="shared" si="11"/>
        <v>0</v>
      </c>
      <c r="I44" s="82">
        <f>+'Step 3 - Rate the project(s)'!M46*('Step 2 - Set the criteria'!$C47)/100</f>
        <v>0</v>
      </c>
      <c r="J44" s="83" t="str">
        <f>IF('Step 3 - Rate the project(s)'!N46="No","Not viable","Viable")</f>
        <v>Viable</v>
      </c>
      <c r="K44" s="17">
        <f t="shared" si="12"/>
        <v>0</v>
      </c>
      <c r="L44" s="82">
        <f>+'Step 3 - Rate the project(s)'!R46*('Step 2 - Set the criteria'!$C47)/100</f>
        <v>0</v>
      </c>
      <c r="M44" s="83" t="str">
        <f>IF('Step 3 - Rate the project(s)'!S46="No","Not viable","Viable")</f>
        <v>Viable</v>
      </c>
      <c r="N44" s="17">
        <f t="shared" si="13"/>
        <v>0</v>
      </c>
      <c r="O44" s="82">
        <f>+'Step 3 - Rate the project(s)'!W46*('Step 2 - Set the criteria'!$C47)/100</f>
        <v>0</v>
      </c>
      <c r="P44" s="83" t="str">
        <f>IF('Step 3 - Rate the project(s)'!X46="No","Not viable","Viable")</f>
        <v>Viable</v>
      </c>
      <c r="Q44" s="17">
        <f t="shared" si="14"/>
        <v>0</v>
      </c>
      <c r="R44" s="21"/>
    </row>
    <row r="45" spans="1:18">
      <c r="A45" s="19">
        <f>+'Step 2 - Set the criteria'!A48</f>
        <v>3.3</v>
      </c>
      <c r="B45" s="81">
        <f>+'Step 3 - Rate the project(s)'!B47</f>
        <v>0</v>
      </c>
      <c r="C45" s="84">
        <f>+'Step 3 - Rate the project(s)'!C47*('Step 2 - Set the criteria'!$C48)/100</f>
        <v>0</v>
      </c>
      <c r="D45" s="83" t="str">
        <f>IF('Step 3 - Rate the project(s)'!D47="No","Not viable","Viable")</f>
        <v>Viable</v>
      </c>
      <c r="E45" s="17">
        <f t="shared" si="10"/>
        <v>0</v>
      </c>
      <c r="F45" s="82">
        <f>+'Step 3 - Rate the project(s)'!H47*('Step 2 - Set the criteria'!$C48)/100</f>
        <v>0</v>
      </c>
      <c r="G45" s="83" t="str">
        <f>IF('Step 3 - Rate the project(s)'!I47="No","Not viable","Viable")</f>
        <v>Viable</v>
      </c>
      <c r="H45" s="17">
        <f t="shared" si="11"/>
        <v>0</v>
      </c>
      <c r="I45" s="82">
        <f>+'Step 3 - Rate the project(s)'!M47*('Step 2 - Set the criteria'!$C48)/100</f>
        <v>0</v>
      </c>
      <c r="J45" s="83" t="str">
        <f>IF('Step 3 - Rate the project(s)'!N47="No","Not viable","Viable")</f>
        <v>Viable</v>
      </c>
      <c r="K45" s="17">
        <f t="shared" si="12"/>
        <v>0</v>
      </c>
      <c r="L45" s="82">
        <f>+'Step 3 - Rate the project(s)'!R47*('Step 2 - Set the criteria'!$C48)/100</f>
        <v>0</v>
      </c>
      <c r="M45" s="83" t="str">
        <f>IF('Step 3 - Rate the project(s)'!S47="No","Not viable","Viable")</f>
        <v>Viable</v>
      </c>
      <c r="N45" s="17">
        <f t="shared" si="13"/>
        <v>0</v>
      </c>
      <c r="O45" s="82">
        <f>+'Step 3 - Rate the project(s)'!W47*('Step 2 - Set the criteria'!$C48)/100</f>
        <v>0</v>
      </c>
      <c r="P45" s="83" t="str">
        <f>IF('Step 3 - Rate the project(s)'!X47="No","Not viable","Viable")</f>
        <v>Viable</v>
      </c>
      <c r="Q45" s="17">
        <f t="shared" si="14"/>
        <v>0</v>
      </c>
      <c r="R45" s="21"/>
    </row>
    <row r="46" spans="1:18">
      <c r="A46" s="19">
        <f>+'Step 2 - Set the criteria'!A49</f>
        <v>3.4</v>
      </c>
      <c r="B46" s="81">
        <f>+'Step 3 - Rate the project(s)'!B48</f>
        <v>0</v>
      </c>
      <c r="C46" s="84">
        <f>+'Step 3 - Rate the project(s)'!C48*('Step 2 - Set the criteria'!$C49)/100</f>
        <v>0</v>
      </c>
      <c r="D46" s="83" t="str">
        <f>IF('Step 3 - Rate the project(s)'!D48="No","Not viable","Viable")</f>
        <v>Viable</v>
      </c>
      <c r="E46" s="17">
        <f t="shared" si="10"/>
        <v>0</v>
      </c>
      <c r="F46" s="82">
        <f>+'Step 3 - Rate the project(s)'!H48*('Step 2 - Set the criteria'!$C49)/100</f>
        <v>0</v>
      </c>
      <c r="G46" s="83" t="str">
        <f>IF('Step 3 - Rate the project(s)'!I48="No","Not viable","Viable")</f>
        <v>Viable</v>
      </c>
      <c r="H46" s="17">
        <f t="shared" si="11"/>
        <v>0</v>
      </c>
      <c r="I46" s="82">
        <f>+'Step 3 - Rate the project(s)'!M48*('Step 2 - Set the criteria'!$C49)/100</f>
        <v>0</v>
      </c>
      <c r="J46" s="83" t="str">
        <f>IF('Step 3 - Rate the project(s)'!N48="No","Not viable","Viable")</f>
        <v>Viable</v>
      </c>
      <c r="K46" s="17">
        <f t="shared" si="12"/>
        <v>0</v>
      </c>
      <c r="L46" s="82">
        <f>+'Step 3 - Rate the project(s)'!R48*('Step 2 - Set the criteria'!$C49)/100</f>
        <v>0</v>
      </c>
      <c r="M46" s="83" t="str">
        <f>IF('Step 3 - Rate the project(s)'!S48="No","Not viable","Viable")</f>
        <v>Viable</v>
      </c>
      <c r="N46" s="17">
        <f t="shared" si="13"/>
        <v>0</v>
      </c>
      <c r="O46" s="82">
        <f>+'Step 3 - Rate the project(s)'!W48*('Step 2 - Set the criteria'!$C49)/100</f>
        <v>0</v>
      </c>
      <c r="P46" s="83" t="str">
        <f>IF('Step 3 - Rate the project(s)'!X48="No","Not viable","Viable")</f>
        <v>Viable</v>
      </c>
      <c r="Q46" s="17">
        <f t="shared" si="14"/>
        <v>0</v>
      </c>
      <c r="R46" s="21"/>
    </row>
    <row r="47" spans="1:18">
      <c r="A47" s="19">
        <f>+'Step 2 - Set the criteria'!A50</f>
        <v>3.5</v>
      </c>
      <c r="B47" s="81">
        <f>+'Step 3 - Rate the project(s)'!B49</f>
        <v>0</v>
      </c>
      <c r="C47" s="84">
        <f>+'Step 3 - Rate the project(s)'!C49*('Step 2 - Set the criteria'!$C50)/100</f>
        <v>0</v>
      </c>
      <c r="D47" s="83" t="str">
        <f>IF('Step 3 - Rate the project(s)'!D49="No","Not viable","Viable")</f>
        <v>Viable</v>
      </c>
      <c r="E47" s="17">
        <f t="shared" si="10"/>
        <v>0</v>
      </c>
      <c r="F47" s="82">
        <f>+'Step 3 - Rate the project(s)'!H49*('Step 2 - Set the criteria'!$C50)/100</f>
        <v>0</v>
      </c>
      <c r="G47" s="83" t="str">
        <f>IF('Step 3 - Rate the project(s)'!I49="No","Not viable","Viable")</f>
        <v>Viable</v>
      </c>
      <c r="H47" s="17">
        <f t="shared" si="11"/>
        <v>0</v>
      </c>
      <c r="I47" s="82">
        <f>+'Step 3 - Rate the project(s)'!M49*('Step 2 - Set the criteria'!$C50)/100</f>
        <v>0</v>
      </c>
      <c r="J47" s="83" t="str">
        <f>IF('Step 3 - Rate the project(s)'!N49="No","Not viable","Viable")</f>
        <v>Viable</v>
      </c>
      <c r="K47" s="17">
        <f t="shared" si="12"/>
        <v>0</v>
      </c>
      <c r="L47" s="82">
        <f>+'Step 3 - Rate the project(s)'!R49*('Step 2 - Set the criteria'!$C50)/100</f>
        <v>0</v>
      </c>
      <c r="M47" s="83" t="str">
        <f>IF('Step 3 - Rate the project(s)'!S49="No","Not viable","Viable")</f>
        <v>Viable</v>
      </c>
      <c r="N47" s="17">
        <f t="shared" si="13"/>
        <v>0</v>
      </c>
      <c r="O47" s="82">
        <f>+'Step 3 - Rate the project(s)'!W49*('Step 2 - Set the criteria'!$C50)/100</f>
        <v>0</v>
      </c>
      <c r="P47" s="83" t="str">
        <f>IF('Step 3 - Rate the project(s)'!X49="No","Not viable","Viable")</f>
        <v>Viable</v>
      </c>
      <c r="Q47" s="17">
        <f t="shared" si="14"/>
        <v>0</v>
      </c>
      <c r="R47" s="21"/>
    </row>
    <row r="48" spans="1:18">
      <c r="A48" s="19">
        <f>+'Step 2 - Set the criteria'!A51</f>
        <v>3.6</v>
      </c>
      <c r="B48" s="81">
        <f>+'Step 3 - Rate the project(s)'!B50</f>
        <v>0</v>
      </c>
      <c r="C48" s="84">
        <f>+'Step 3 - Rate the project(s)'!C50*('Step 2 - Set the criteria'!$C51)/100</f>
        <v>0</v>
      </c>
      <c r="D48" s="83" t="str">
        <f>IF('Step 3 - Rate the project(s)'!D50="No","Not viable","Viable")</f>
        <v>Viable</v>
      </c>
      <c r="E48" s="17">
        <f t="shared" si="10"/>
        <v>0</v>
      </c>
      <c r="F48" s="82">
        <f>+'Step 3 - Rate the project(s)'!H50*('Step 2 - Set the criteria'!$C51)/100</f>
        <v>0</v>
      </c>
      <c r="G48" s="83" t="str">
        <f>IF('Step 3 - Rate the project(s)'!I50="No","Not viable","Viable")</f>
        <v>Viable</v>
      </c>
      <c r="H48" s="17">
        <f t="shared" si="11"/>
        <v>0</v>
      </c>
      <c r="I48" s="82">
        <f>+'Step 3 - Rate the project(s)'!M50*('Step 2 - Set the criteria'!$C51)/100</f>
        <v>0</v>
      </c>
      <c r="J48" s="83" t="str">
        <f>IF('Step 3 - Rate the project(s)'!N50="No","Not viable","Viable")</f>
        <v>Viable</v>
      </c>
      <c r="K48" s="17">
        <f t="shared" si="12"/>
        <v>0</v>
      </c>
      <c r="L48" s="82">
        <f>+'Step 3 - Rate the project(s)'!R50*('Step 2 - Set the criteria'!$C51)/100</f>
        <v>0</v>
      </c>
      <c r="M48" s="83" t="str">
        <f>IF('Step 3 - Rate the project(s)'!S50="No","Not viable","Viable")</f>
        <v>Viable</v>
      </c>
      <c r="N48" s="17">
        <f t="shared" si="13"/>
        <v>0</v>
      </c>
      <c r="O48" s="82">
        <f>+'Step 3 - Rate the project(s)'!W50*('Step 2 - Set the criteria'!$C51)/100</f>
        <v>0</v>
      </c>
      <c r="P48" s="83" t="str">
        <f>IF('Step 3 - Rate the project(s)'!X50="No","Not viable","Viable")</f>
        <v>Viable</v>
      </c>
      <c r="Q48" s="17">
        <f t="shared" si="14"/>
        <v>0</v>
      </c>
      <c r="R48" s="21"/>
    </row>
    <row r="49" spans="1:18">
      <c r="A49" s="19">
        <f>+'Step 2 - Set the criteria'!A52</f>
        <v>3.7</v>
      </c>
      <c r="B49" s="81">
        <f>+'Step 3 - Rate the project(s)'!B51</f>
        <v>0</v>
      </c>
      <c r="C49" s="84">
        <f>+'Step 3 - Rate the project(s)'!C51*('Step 2 - Set the criteria'!$C52)/100</f>
        <v>0</v>
      </c>
      <c r="D49" s="83" t="str">
        <f>IF('Step 3 - Rate the project(s)'!D51="No","Not viable","Viable")</f>
        <v>Viable</v>
      </c>
      <c r="E49" s="17">
        <f t="shared" si="10"/>
        <v>0</v>
      </c>
      <c r="F49" s="82">
        <f>+'Step 3 - Rate the project(s)'!H51*('Step 2 - Set the criteria'!$C52)/100</f>
        <v>0</v>
      </c>
      <c r="G49" s="83" t="str">
        <f>IF('Step 3 - Rate the project(s)'!I51="No","Not viable","Viable")</f>
        <v>Viable</v>
      </c>
      <c r="H49" s="17">
        <f t="shared" si="11"/>
        <v>0</v>
      </c>
      <c r="I49" s="82">
        <f>+'Step 3 - Rate the project(s)'!M51*('Step 2 - Set the criteria'!$C52)/100</f>
        <v>0</v>
      </c>
      <c r="J49" s="83" t="str">
        <f>IF('Step 3 - Rate the project(s)'!N51="No","Not viable","Viable")</f>
        <v>Viable</v>
      </c>
      <c r="K49" s="17">
        <f t="shared" si="12"/>
        <v>0</v>
      </c>
      <c r="L49" s="82">
        <f>+'Step 3 - Rate the project(s)'!R51*('Step 2 - Set the criteria'!$C52)/100</f>
        <v>0</v>
      </c>
      <c r="M49" s="83" t="str">
        <f>IF('Step 3 - Rate the project(s)'!S51="No","Not viable","Viable")</f>
        <v>Viable</v>
      </c>
      <c r="N49" s="17">
        <f t="shared" si="13"/>
        <v>0</v>
      </c>
      <c r="O49" s="82">
        <f>+'Step 3 - Rate the project(s)'!W51*('Step 2 - Set the criteria'!$C52)/100</f>
        <v>0</v>
      </c>
      <c r="P49" s="83" t="str">
        <f>IF('Step 3 - Rate the project(s)'!X51="No","Not viable","Viable")</f>
        <v>Viable</v>
      </c>
      <c r="Q49" s="17">
        <f t="shared" si="14"/>
        <v>0</v>
      </c>
      <c r="R49" s="21"/>
    </row>
    <row r="50" spans="1:18">
      <c r="A50" s="19">
        <f>+'Step 2 - Set the criteria'!A53</f>
        <v>3.8</v>
      </c>
      <c r="B50" s="81">
        <f>+'Step 3 - Rate the project(s)'!B52</f>
        <v>0</v>
      </c>
      <c r="C50" s="84">
        <f>+'Step 3 - Rate the project(s)'!C52*('Step 2 - Set the criteria'!$C53)/100</f>
        <v>0</v>
      </c>
      <c r="D50" s="83" t="str">
        <f>IF('Step 3 - Rate the project(s)'!D52="No","Not viable","Viable")</f>
        <v>Viable</v>
      </c>
      <c r="E50" s="17">
        <f t="shared" si="10"/>
        <v>0</v>
      </c>
      <c r="F50" s="82">
        <f>+'Step 3 - Rate the project(s)'!H52*('Step 2 - Set the criteria'!$C53)/100</f>
        <v>0</v>
      </c>
      <c r="G50" s="83" t="str">
        <f>IF('Step 3 - Rate the project(s)'!I52="No","Not viable","Viable")</f>
        <v>Viable</v>
      </c>
      <c r="H50" s="17">
        <f t="shared" si="11"/>
        <v>0</v>
      </c>
      <c r="I50" s="82">
        <f>+'Step 3 - Rate the project(s)'!M52*('Step 2 - Set the criteria'!$C53)/100</f>
        <v>0</v>
      </c>
      <c r="J50" s="83" t="str">
        <f>IF('Step 3 - Rate the project(s)'!N52="No","Not viable","Viable")</f>
        <v>Viable</v>
      </c>
      <c r="K50" s="17">
        <f t="shared" si="12"/>
        <v>0</v>
      </c>
      <c r="L50" s="82">
        <f>+'Step 3 - Rate the project(s)'!R52*('Step 2 - Set the criteria'!$C53)/100</f>
        <v>0</v>
      </c>
      <c r="M50" s="83" t="str">
        <f>IF('Step 3 - Rate the project(s)'!S52="No","Not viable","Viable")</f>
        <v>Viable</v>
      </c>
      <c r="N50" s="17">
        <f t="shared" si="13"/>
        <v>0</v>
      </c>
      <c r="O50" s="82">
        <f>+'Step 3 - Rate the project(s)'!W52*('Step 2 - Set the criteria'!$C53)/100</f>
        <v>0</v>
      </c>
      <c r="P50" s="83" t="str">
        <f>IF('Step 3 - Rate the project(s)'!X52="No","Not viable","Viable")</f>
        <v>Viable</v>
      </c>
      <c r="Q50" s="17">
        <f t="shared" si="14"/>
        <v>0</v>
      </c>
      <c r="R50" s="21"/>
    </row>
    <row r="51" spans="1:18">
      <c r="A51" s="19">
        <f>+'Step 2 - Set the criteria'!A54</f>
        <v>3.9</v>
      </c>
      <c r="B51" s="81">
        <f>+'Step 3 - Rate the project(s)'!B53</f>
        <v>0</v>
      </c>
      <c r="C51" s="84">
        <f>+'Step 3 - Rate the project(s)'!C53*('Step 2 - Set the criteria'!$C54)/100</f>
        <v>0</v>
      </c>
      <c r="D51" s="83" t="str">
        <f>IF('Step 3 - Rate the project(s)'!D53="No","Not viable","Viable")</f>
        <v>Viable</v>
      </c>
      <c r="E51" s="17">
        <f t="shared" si="10"/>
        <v>0</v>
      </c>
      <c r="F51" s="82">
        <f>+'Step 3 - Rate the project(s)'!H53*('Step 2 - Set the criteria'!$C54)/100</f>
        <v>0</v>
      </c>
      <c r="G51" s="83" t="str">
        <f>IF('Step 3 - Rate the project(s)'!I53="No","Not viable","Viable")</f>
        <v>Viable</v>
      </c>
      <c r="H51" s="17">
        <f t="shared" si="11"/>
        <v>0</v>
      </c>
      <c r="I51" s="82">
        <f>+'Step 3 - Rate the project(s)'!M53*('Step 2 - Set the criteria'!$C54)/100</f>
        <v>0</v>
      </c>
      <c r="J51" s="83" t="str">
        <f>IF('Step 3 - Rate the project(s)'!N53="No","Not viable","Viable")</f>
        <v>Viable</v>
      </c>
      <c r="K51" s="17">
        <f t="shared" si="12"/>
        <v>0</v>
      </c>
      <c r="L51" s="82">
        <f>+'Step 3 - Rate the project(s)'!R53*('Step 2 - Set the criteria'!$C54)/100</f>
        <v>0</v>
      </c>
      <c r="M51" s="83" t="str">
        <f>IF('Step 3 - Rate the project(s)'!S53="No","Not viable","Viable")</f>
        <v>Viable</v>
      </c>
      <c r="N51" s="17">
        <f t="shared" si="13"/>
        <v>0</v>
      </c>
      <c r="O51" s="82">
        <f>+'Step 3 - Rate the project(s)'!W53*('Step 2 - Set the criteria'!$C54)/100</f>
        <v>0</v>
      </c>
      <c r="P51" s="83" t="str">
        <f>IF('Step 3 - Rate the project(s)'!X53="No","Not viable","Viable")</f>
        <v>Viable</v>
      </c>
      <c r="Q51" s="17">
        <f t="shared" si="14"/>
        <v>0</v>
      </c>
      <c r="R51" s="21"/>
    </row>
    <row r="52" spans="1:18" ht="15.95" thickBot="1">
      <c r="A52" s="19" t="str">
        <f>+'Step 2 - Set the criteria'!A55</f>
        <v>3.10</v>
      </c>
      <c r="B52" s="81">
        <f>+'Step 3 - Rate the project(s)'!B54</f>
        <v>0</v>
      </c>
      <c r="C52" s="84">
        <f>+'Step 3 - Rate the project(s)'!C54*('Step 2 - Set the criteria'!$C55)/100</f>
        <v>0</v>
      </c>
      <c r="D52" s="83" t="str">
        <f>IF('Step 3 - Rate the project(s)'!D54="No","Not viable","Viable")</f>
        <v>Viable</v>
      </c>
      <c r="E52" s="17">
        <f t="shared" si="10"/>
        <v>0</v>
      </c>
      <c r="F52" s="82">
        <f>+'Step 3 - Rate the project(s)'!H54*('Step 2 - Set the criteria'!$C55)/100</f>
        <v>0</v>
      </c>
      <c r="G52" s="83" t="str">
        <f>IF('Step 3 - Rate the project(s)'!I54="No","Not viable","Viable")</f>
        <v>Viable</v>
      </c>
      <c r="H52" s="17">
        <f t="shared" si="11"/>
        <v>0</v>
      </c>
      <c r="I52" s="82">
        <f>+'Step 3 - Rate the project(s)'!M54*('Step 2 - Set the criteria'!$C55)/100</f>
        <v>0</v>
      </c>
      <c r="J52" s="83" t="str">
        <f>IF('Step 3 - Rate the project(s)'!N54="No","Not viable","Viable")</f>
        <v>Viable</v>
      </c>
      <c r="K52" s="17">
        <f t="shared" si="12"/>
        <v>0</v>
      </c>
      <c r="L52" s="82">
        <f>+'Step 3 - Rate the project(s)'!R54*('Step 2 - Set the criteria'!$C55)/100</f>
        <v>0</v>
      </c>
      <c r="M52" s="83" t="str">
        <f>IF('Step 3 - Rate the project(s)'!S54="No","Not viable","Viable")</f>
        <v>Viable</v>
      </c>
      <c r="N52" s="17">
        <f t="shared" si="13"/>
        <v>0</v>
      </c>
      <c r="O52" s="82">
        <f>+'Step 3 - Rate the project(s)'!W54*('Step 2 - Set the criteria'!$C55)/100</f>
        <v>0</v>
      </c>
      <c r="P52" s="83" t="str">
        <f>IF('Step 3 - Rate the project(s)'!X54="No","Not viable","Viable")</f>
        <v>Viable</v>
      </c>
      <c r="Q52" s="17">
        <f t="shared" si="14"/>
        <v>0</v>
      </c>
      <c r="R52" s="22"/>
    </row>
    <row r="53" spans="1:18" ht="15.95" thickBot="1">
      <c r="B53" s="76" t="s">
        <v>239</v>
      </c>
      <c r="C53" s="85">
        <f>SUM(C43:C52)</f>
        <v>0</v>
      </c>
      <c r="D53" s="86"/>
      <c r="E53" s="17"/>
      <c r="F53" s="85">
        <f>SUM(F43:F52)</f>
        <v>0</v>
      </c>
      <c r="G53" s="86"/>
      <c r="H53" s="17"/>
      <c r="I53" s="85">
        <f>SUM(I43:I52)</f>
        <v>0</v>
      </c>
      <c r="J53" s="86"/>
      <c r="K53" s="17"/>
      <c r="L53" s="85">
        <f>SUM(L43:L52)</f>
        <v>0</v>
      </c>
      <c r="M53" s="86"/>
      <c r="N53" s="17"/>
      <c r="O53" s="85">
        <f>SUM(O43:O52)</f>
        <v>0</v>
      </c>
      <c r="P53" s="86"/>
      <c r="Q53" s="17"/>
    </row>
    <row r="54" spans="1:18" ht="15.95" thickBot="1">
      <c r="C54" s="42"/>
      <c r="D54" s="42"/>
      <c r="E54" s="17"/>
      <c r="F54" s="42"/>
      <c r="G54" s="42"/>
      <c r="H54" s="17"/>
      <c r="I54" s="42"/>
      <c r="J54" s="42"/>
      <c r="K54" s="17"/>
      <c r="L54" s="42"/>
      <c r="M54" s="42"/>
      <c r="N54" s="17"/>
      <c r="O54" s="42"/>
      <c r="P54" s="42"/>
      <c r="Q54" s="17"/>
    </row>
    <row r="55" spans="1:18" ht="15.95" thickBot="1">
      <c r="B55" s="76" t="str">
        <f>+'Step 2 - Set the criteria'!B58</f>
        <v>Section xy: add title</v>
      </c>
      <c r="C55" s="79" t="s">
        <v>235</v>
      </c>
      <c r="D55" s="80" t="s">
        <v>236</v>
      </c>
      <c r="E55" s="17"/>
      <c r="F55" s="79" t="s">
        <v>235</v>
      </c>
      <c r="G55" s="80" t="s">
        <v>236</v>
      </c>
      <c r="H55" s="17"/>
      <c r="I55" s="79" t="s">
        <v>235</v>
      </c>
      <c r="J55" s="80" t="s">
        <v>236</v>
      </c>
      <c r="K55" s="17"/>
      <c r="L55" s="79" t="s">
        <v>235</v>
      </c>
      <c r="M55" s="80" t="s">
        <v>236</v>
      </c>
      <c r="N55" s="17"/>
      <c r="O55" s="79" t="s">
        <v>235</v>
      </c>
      <c r="P55" s="80" t="s">
        <v>236</v>
      </c>
      <c r="Q55" s="17"/>
    </row>
    <row r="56" spans="1:18">
      <c r="A56" s="19">
        <f>+'Step 2 - Set the criteria'!A59</f>
        <v>4.0999999999999996</v>
      </c>
      <c r="B56" s="81" t="str">
        <f>+'Step 3 - Rate the project(s)'!B58</f>
        <v>Please add your criteria here or copy paste sample criteria from step 2</v>
      </c>
      <c r="C56" s="84">
        <f>+'Step 3 - Rate the project(s)'!C58*('Step 2 - Set the criteria'!$C59)/100</f>
        <v>0</v>
      </c>
      <c r="D56" s="83" t="str">
        <f>IF('Step 3 - Rate the project(s)'!D58="No","Not viable","Viable")</f>
        <v>Viable</v>
      </c>
      <c r="E56" s="17">
        <f t="shared" ref="E56:E65" si="15">IF(D56="Viable",  , 1)</f>
        <v>0</v>
      </c>
      <c r="F56" s="82">
        <f>+'Step 3 - Rate the project(s)'!H58*('Step 2 - Set the criteria'!$C59)/100</f>
        <v>0</v>
      </c>
      <c r="G56" s="83" t="str">
        <f>IF('Step 3 - Rate the project(s)'!I58="No","Not viable","Viable")</f>
        <v>Viable</v>
      </c>
      <c r="H56" s="17">
        <f t="shared" ref="H56:H65" si="16">IF(G56="Viable",  , 1)</f>
        <v>0</v>
      </c>
      <c r="I56" s="82">
        <f>+'Step 3 - Rate the project(s)'!M58*('Step 2 - Set the criteria'!$C59)/100</f>
        <v>0</v>
      </c>
      <c r="J56" s="83" t="str">
        <f>IF('Step 3 - Rate the project(s)'!N58="No","Not viable","Viable")</f>
        <v>Viable</v>
      </c>
      <c r="K56" s="17">
        <f t="shared" ref="K56:K65" si="17">IF(J56="Viable",  , 1)</f>
        <v>0</v>
      </c>
      <c r="L56" s="82">
        <f>+'Step 3 - Rate the project(s)'!R58*('Step 2 - Set the criteria'!$C59)/100</f>
        <v>0</v>
      </c>
      <c r="M56" s="83" t="str">
        <f>IF('Step 3 - Rate the project(s)'!S58="No","Not viable","Viable")</f>
        <v>Viable</v>
      </c>
      <c r="N56" s="17">
        <f t="shared" ref="N56:N65" si="18">IF(M56="Viable",  , 1)</f>
        <v>0</v>
      </c>
      <c r="O56" s="82">
        <f>+'Step 3 - Rate the project(s)'!W58*('Step 2 - Set the criteria'!$C59)/100</f>
        <v>0</v>
      </c>
      <c r="P56" s="83" t="str">
        <f>IF('Step 3 - Rate the project(s)'!X58="No","Not viable","Viable")</f>
        <v>Viable</v>
      </c>
      <c r="Q56" s="17">
        <f t="shared" ref="Q56:Q65" si="19">IF(P56="Viable",  , 1)</f>
        <v>0</v>
      </c>
      <c r="R56" s="20"/>
    </row>
    <row r="57" spans="1:18">
      <c r="A57" s="19">
        <f>+'Step 2 - Set the criteria'!A60</f>
        <v>4.2</v>
      </c>
      <c r="B57" s="81">
        <f>+'Step 3 - Rate the project(s)'!B59</f>
        <v>0</v>
      </c>
      <c r="C57" s="84">
        <f>+'Step 3 - Rate the project(s)'!C59*('Step 2 - Set the criteria'!$C60)/100</f>
        <v>0</v>
      </c>
      <c r="D57" s="83" t="str">
        <f>IF('Step 3 - Rate the project(s)'!D59="No","Not viable","Viable")</f>
        <v>Viable</v>
      </c>
      <c r="E57" s="17">
        <f t="shared" si="15"/>
        <v>0</v>
      </c>
      <c r="F57" s="82">
        <f>+'Step 3 - Rate the project(s)'!H59*('Step 2 - Set the criteria'!$C60)/100</f>
        <v>0</v>
      </c>
      <c r="G57" s="83" t="str">
        <f>IF('Step 3 - Rate the project(s)'!I59="No","Not viable","Viable")</f>
        <v>Viable</v>
      </c>
      <c r="H57" s="17">
        <f t="shared" si="16"/>
        <v>0</v>
      </c>
      <c r="I57" s="82">
        <f>+'Step 3 - Rate the project(s)'!M59*('Step 2 - Set the criteria'!$C60)/100</f>
        <v>0</v>
      </c>
      <c r="J57" s="83" t="str">
        <f>IF('Step 3 - Rate the project(s)'!N59="No","Not viable","Viable")</f>
        <v>Viable</v>
      </c>
      <c r="K57" s="17">
        <f t="shared" si="17"/>
        <v>0</v>
      </c>
      <c r="L57" s="82">
        <f>+'Step 3 - Rate the project(s)'!R59*('Step 2 - Set the criteria'!$C60)/100</f>
        <v>0</v>
      </c>
      <c r="M57" s="83" t="str">
        <f>IF('Step 3 - Rate the project(s)'!S59="No","Not viable","Viable")</f>
        <v>Viable</v>
      </c>
      <c r="N57" s="17">
        <f t="shared" si="18"/>
        <v>0</v>
      </c>
      <c r="O57" s="82">
        <f>+'Step 3 - Rate the project(s)'!W59*('Step 2 - Set the criteria'!$C60)/100</f>
        <v>0</v>
      </c>
      <c r="P57" s="83" t="str">
        <f>IF('Step 3 - Rate the project(s)'!X59="No","Not viable","Viable")</f>
        <v>Viable</v>
      </c>
      <c r="Q57" s="17">
        <f t="shared" si="19"/>
        <v>0</v>
      </c>
      <c r="R57" s="21"/>
    </row>
    <row r="58" spans="1:18">
      <c r="A58" s="19">
        <f>+'Step 2 - Set the criteria'!A61</f>
        <v>4.3</v>
      </c>
      <c r="B58" s="81">
        <f>+'Step 3 - Rate the project(s)'!B60</f>
        <v>0</v>
      </c>
      <c r="C58" s="84">
        <f>+'Step 3 - Rate the project(s)'!C60*('Step 2 - Set the criteria'!$C61)/100</f>
        <v>0</v>
      </c>
      <c r="D58" s="83" t="str">
        <f>IF('Step 3 - Rate the project(s)'!D60="No","Not viable","Viable")</f>
        <v>Viable</v>
      </c>
      <c r="E58" s="17">
        <f t="shared" si="15"/>
        <v>0</v>
      </c>
      <c r="F58" s="82">
        <f>+'Step 3 - Rate the project(s)'!H60*('Step 2 - Set the criteria'!$C61)/100</f>
        <v>0</v>
      </c>
      <c r="G58" s="83" t="str">
        <f>IF('Step 3 - Rate the project(s)'!I60="No","Not viable","Viable")</f>
        <v>Viable</v>
      </c>
      <c r="H58" s="17">
        <f t="shared" si="16"/>
        <v>0</v>
      </c>
      <c r="I58" s="82">
        <f>+'Step 3 - Rate the project(s)'!M60*('Step 2 - Set the criteria'!$C61)/100</f>
        <v>0</v>
      </c>
      <c r="J58" s="83" t="str">
        <f>IF('Step 3 - Rate the project(s)'!N60="No","Not viable","Viable")</f>
        <v>Viable</v>
      </c>
      <c r="K58" s="17">
        <f t="shared" si="17"/>
        <v>0</v>
      </c>
      <c r="L58" s="82">
        <f>+'Step 3 - Rate the project(s)'!R60*('Step 2 - Set the criteria'!$C61)/100</f>
        <v>0</v>
      </c>
      <c r="M58" s="83" t="str">
        <f>IF('Step 3 - Rate the project(s)'!S60="No","Not viable","Viable")</f>
        <v>Viable</v>
      </c>
      <c r="N58" s="17">
        <f t="shared" si="18"/>
        <v>0</v>
      </c>
      <c r="O58" s="82">
        <f>+'Step 3 - Rate the project(s)'!W60*('Step 2 - Set the criteria'!$C61)/100</f>
        <v>0</v>
      </c>
      <c r="P58" s="83" t="str">
        <f>IF('Step 3 - Rate the project(s)'!X60="No","Not viable","Viable")</f>
        <v>Viable</v>
      </c>
      <c r="Q58" s="17">
        <f t="shared" si="19"/>
        <v>0</v>
      </c>
      <c r="R58" s="21"/>
    </row>
    <row r="59" spans="1:18">
      <c r="A59" s="19">
        <f>+'Step 2 - Set the criteria'!A62</f>
        <v>4.4000000000000004</v>
      </c>
      <c r="B59" s="81">
        <f>+'Step 3 - Rate the project(s)'!B61</f>
        <v>0</v>
      </c>
      <c r="C59" s="84">
        <f>+'Step 3 - Rate the project(s)'!C61*('Step 2 - Set the criteria'!$C62)/100</f>
        <v>0</v>
      </c>
      <c r="D59" s="83" t="str">
        <f>IF('Step 3 - Rate the project(s)'!D61="No","Not viable","Viable")</f>
        <v>Viable</v>
      </c>
      <c r="E59" s="17">
        <f t="shared" si="15"/>
        <v>0</v>
      </c>
      <c r="F59" s="82">
        <f>+'Step 3 - Rate the project(s)'!H61*('Step 2 - Set the criteria'!$C62)/100</f>
        <v>0</v>
      </c>
      <c r="G59" s="83" t="str">
        <f>IF('Step 3 - Rate the project(s)'!I61="No","Not viable","Viable")</f>
        <v>Viable</v>
      </c>
      <c r="H59" s="17">
        <f t="shared" si="16"/>
        <v>0</v>
      </c>
      <c r="I59" s="82">
        <f>+'Step 3 - Rate the project(s)'!M61*('Step 2 - Set the criteria'!$C62)/100</f>
        <v>0</v>
      </c>
      <c r="J59" s="83" t="str">
        <f>IF('Step 3 - Rate the project(s)'!N61="No","Not viable","Viable")</f>
        <v>Viable</v>
      </c>
      <c r="K59" s="17">
        <f t="shared" si="17"/>
        <v>0</v>
      </c>
      <c r="L59" s="82">
        <f>+'Step 3 - Rate the project(s)'!R61*('Step 2 - Set the criteria'!$C62)/100</f>
        <v>0</v>
      </c>
      <c r="M59" s="83" t="str">
        <f>IF('Step 3 - Rate the project(s)'!S61="No","Not viable","Viable")</f>
        <v>Viable</v>
      </c>
      <c r="N59" s="17">
        <f t="shared" si="18"/>
        <v>0</v>
      </c>
      <c r="O59" s="82">
        <f>+'Step 3 - Rate the project(s)'!W61*('Step 2 - Set the criteria'!$C62)/100</f>
        <v>0</v>
      </c>
      <c r="P59" s="83" t="str">
        <f>IF('Step 3 - Rate the project(s)'!X61="No","Not viable","Viable")</f>
        <v>Viable</v>
      </c>
      <c r="Q59" s="17">
        <f t="shared" si="19"/>
        <v>0</v>
      </c>
      <c r="R59" s="21"/>
    </row>
    <row r="60" spans="1:18">
      <c r="A60" s="19">
        <f>+'Step 2 - Set the criteria'!A63</f>
        <v>4.5</v>
      </c>
      <c r="B60" s="81">
        <f>+'Step 3 - Rate the project(s)'!B62</f>
        <v>0</v>
      </c>
      <c r="C60" s="84">
        <f>+'Step 3 - Rate the project(s)'!C62*('Step 2 - Set the criteria'!$C63)/100</f>
        <v>0</v>
      </c>
      <c r="D60" s="83" t="str">
        <f>IF('Step 3 - Rate the project(s)'!D62="No","Not viable","Viable")</f>
        <v>Viable</v>
      </c>
      <c r="E60" s="17">
        <f t="shared" si="15"/>
        <v>0</v>
      </c>
      <c r="F60" s="82">
        <f>+'Step 3 - Rate the project(s)'!H62*('Step 2 - Set the criteria'!$C63)/100</f>
        <v>0</v>
      </c>
      <c r="G60" s="83" t="str">
        <f>IF('Step 3 - Rate the project(s)'!I62="No","Not viable","Viable")</f>
        <v>Viable</v>
      </c>
      <c r="H60" s="17">
        <f t="shared" si="16"/>
        <v>0</v>
      </c>
      <c r="I60" s="82">
        <f>+'Step 3 - Rate the project(s)'!M62*('Step 2 - Set the criteria'!$C63)/100</f>
        <v>0</v>
      </c>
      <c r="J60" s="83" t="str">
        <f>IF('Step 3 - Rate the project(s)'!N62="No","Not viable","Viable")</f>
        <v>Viable</v>
      </c>
      <c r="K60" s="17">
        <f t="shared" si="17"/>
        <v>0</v>
      </c>
      <c r="L60" s="82">
        <f>+'Step 3 - Rate the project(s)'!R62*('Step 2 - Set the criteria'!$C63)/100</f>
        <v>0</v>
      </c>
      <c r="M60" s="83" t="str">
        <f>IF('Step 3 - Rate the project(s)'!S62="No","Not viable","Viable")</f>
        <v>Viable</v>
      </c>
      <c r="N60" s="17">
        <f t="shared" si="18"/>
        <v>0</v>
      </c>
      <c r="O60" s="82">
        <f>+'Step 3 - Rate the project(s)'!W62*('Step 2 - Set the criteria'!$C63)/100</f>
        <v>0</v>
      </c>
      <c r="P60" s="83" t="str">
        <f>IF('Step 3 - Rate the project(s)'!X62="No","Not viable","Viable")</f>
        <v>Viable</v>
      </c>
      <c r="Q60" s="17">
        <f t="shared" si="19"/>
        <v>0</v>
      </c>
      <c r="R60" s="21"/>
    </row>
    <row r="61" spans="1:18">
      <c r="A61" s="19">
        <f>+'Step 2 - Set the criteria'!A64</f>
        <v>4.5999999999999996</v>
      </c>
      <c r="B61" s="81">
        <f>+'Step 3 - Rate the project(s)'!B63</f>
        <v>0</v>
      </c>
      <c r="C61" s="84">
        <f>+'Step 3 - Rate the project(s)'!C63*('Step 2 - Set the criteria'!$C64)/100</f>
        <v>0</v>
      </c>
      <c r="D61" s="83" t="str">
        <f>IF('Step 3 - Rate the project(s)'!D63="No","Not viable","Viable")</f>
        <v>Viable</v>
      </c>
      <c r="E61" s="17">
        <f t="shared" si="15"/>
        <v>0</v>
      </c>
      <c r="F61" s="82">
        <f>+'Step 3 - Rate the project(s)'!H63*('Step 2 - Set the criteria'!$C64)/100</f>
        <v>0</v>
      </c>
      <c r="G61" s="83" t="str">
        <f>IF('Step 3 - Rate the project(s)'!I63="No","Not viable","Viable")</f>
        <v>Viable</v>
      </c>
      <c r="H61" s="17">
        <f t="shared" si="16"/>
        <v>0</v>
      </c>
      <c r="I61" s="82">
        <f>+'Step 3 - Rate the project(s)'!M63*('Step 2 - Set the criteria'!$C64)/100</f>
        <v>0</v>
      </c>
      <c r="J61" s="83" t="str">
        <f>IF('Step 3 - Rate the project(s)'!N63="No","Not viable","Viable")</f>
        <v>Viable</v>
      </c>
      <c r="K61" s="17">
        <f t="shared" si="17"/>
        <v>0</v>
      </c>
      <c r="L61" s="82">
        <f>+'Step 3 - Rate the project(s)'!R63*('Step 2 - Set the criteria'!$C64)/100</f>
        <v>0</v>
      </c>
      <c r="M61" s="83" t="str">
        <f>IF('Step 3 - Rate the project(s)'!S63="No","Not viable","Viable")</f>
        <v>Viable</v>
      </c>
      <c r="N61" s="17">
        <f t="shared" si="18"/>
        <v>0</v>
      </c>
      <c r="O61" s="82">
        <f>+'Step 3 - Rate the project(s)'!W63*('Step 2 - Set the criteria'!$C64)/100</f>
        <v>0</v>
      </c>
      <c r="P61" s="83" t="str">
        <f>IF('Step 3 - Rate the project(s)'!X63="No","Not viable","Viable")</f>
        <v>Viable</v>
      </c>
      <c r="Q61" s="17">
        <f t="shared" si="19"/>
        <v>0</v>
      </c>
      <c r="R61" s="21"/>
    </row>
    <row r="62" spans="1:18">
      <c r="A62" s="19">
        <f>+'Step 2 - Set the criteria'!A65</f>
        <v>4.7</v>
      </c>
      <c r="B62" s="81">
        <f>+'Step 3 - Rate the project(s)'!B64</f>
        <v>0</v>
      </c>
      <c r="C62" s="84">
        <f>+'Step 3 - Rate the project(s)'!C64*('Step 2 - Set the criteria'!$C65)/100</f>
        <v>0</v>
      </c>
      <c r="D62" s="83" t="str">
        <f>IF('Step 3 - Rate the project(s)'!D64="No","Not viable","Viable")</f>
        <v>Viable</v>
      </c>
      <c r="E62" s="17">
        <f t="shared" si="15"/>
        <v>0</v>
      </c>
      <c r="F62" s="82">
        <f>+'Step 3 - Rate the project(s)'!H64*('Step 2 - Set the criteria'!$C65)/100</f>
        <v>0</v>
      </c>
      <c r="G62" s="83" t="str">
        <f>IF('Step 3 - Rate the project(s)'!I64="No","Not viable","Viable")</f>
        <v>Viable</v>
      </c>
      <c r="H62" s="17">
        <f t="shared" si="16"/>
        <v>0</v>
      </c>
      <c r="I62" s="82">
        <f>+'Step 3 - Rate the project(s)'!M64*('Step 2 - Set the criteria'!$C65)/100</f>
        <v>0</v>
      </c>
      <c r="J62" s="83" t="str">
        <f>IF('Step 3 - Rate the project(s)'!N64="No","Not viable","Viable")</f>
        <v>Viable</v>
      </c>
      <c r="K62" s="17">
        <f t="shared" si="17"/>
        <v>0</v>
      </c>
      <c r="L62" s="82">
        <f>+'Step 3 - Rate the project(s)'!R64*('Step 2 - Set the criteria'!$C65)/100</f>
        <v>0</v>
      </c>
      <c r="M62" s="83" t="str">
        <f>IF('Step 3 - Rate the project(s)'!S64="No","Not viable","Viable")</f>
        <v>Viable</v>
      </c>
      <c r="N62" s="17">
        <f t="shared" si="18"/>
        <v>0</v>
      </c>
      <c r="O62" s="82">
        <f>+'Step 3 - Rate the project(s)'!W64*('Step 2 - Set the criteria'!$C65)/100</f>
        <v>0</v>
      </c>
      <c r="P62" s="83" t="str">
        <f>IF('Step 3 - Rate the project(s)'!X64="No","Not viable","Viable")</f>
        <v>Viable</v>
      </c>
      <c r="Q62" s="17">
        <f t="shared" si="19"/>
        <v>0</v>
      </c>
      <c r="R62" s="21"/>
    </row>
    <row r="63" spans="1:18">
      <c r="A63" s="19">
        <f>+'Step 2 - Set the criteria'!A66</f>
        <v>4.8</v>
      </c>
      <c r="B63" s="81">
        <f>+'Step 3 - Rate the project(s)'!B65</f>
        <v>0</v>
      </c>
      <c r="C63" s="84">
        <f>+'Step 3 - Rate the project(s)'!C65*('Step 2 - Set the criteria'!$C66)/100</f>
        <v>0</v>
      </c>
      <c r="D63" s="83" t="str">
        <f>IF('Step 3 - Rate the project(s)'!D65="No","Not viable","Viable")</f>
        <v>Viable</v>
      </c>
      <c r="E63" s="17">
        <f t="shared" si="15"/>
        <v>0</v>
      </c>
      <c r="F63" s="82">
        <f>+'Step 3 - Rate the project(s)'!H65*('Step 2 - Set the criteria'!$C66)/100</f>
        <v>0</v>
      </c>
      <c r="G63" s="83" t="str">
        <f>IF('Step 3 - Rate the project(s)'!I65="No","Not viable","Viable")</f>
        <v>Viable</v>
      </c>
      <c r="H63" s="17">
        <f t="shared" si="16"/>
        <v>0</v>
      </c>
      <c r="I63" s="82">
        <f>+'Step 3 - Rate the project(s)'!M65*('Step 2 - Set the criteria'!$C66)/100</f>
        <v>0</v>
      </c>
      <c r="J63" s="83" t="str">
        <f>IF('Step 3 - Rate the project(s)'!N65="No","Not viable","Viable")</f>
        <v>Viable</v>
      </c>
      <c r="K63" s="17">
        <f t="shared" si="17"/>
        <v>0</v>
      </c>
      <c r="L63" s="82">
        <f>+'Step 3 - Rate the project(s)'!R65*('Step 2 - Set the criteria'!$C66)/100</f>
        <v>0</v>
      </c>
      <c r="M63" s="83" t="str">
        <f>IF('Step 3 - Rate the project(s)'!S65="No","Not viable","Viable")</f>
        <v>Viable</v>
      </c>
      <c r="N63" s="17">
        <f t="shared" si="18"/>
        <v>0</v>
      </c>
      <c r="O63" s="82">
        <f>+'Step 3 - Rate the project(s)'!W65*('Step 2 - Set the criteria'!$C66)/100</f>
        <v>0</v>
      </c>
      <c r="P63" s="83" t="str">
        <f>IF('Step 3 - Rate the project(s)'!X65="No","Not viable","Viable")</f>
        <v>Viable</v>
      </c>
      <c r="Q63" s="17">
        <f t="shared" si="19"/>
        <v>0</v>
      </c>
      <c r="R63" s="21"/>
    </row>
    <row r="64" spans="1:18">
      <c r="A64" s="19">
        <f>+'Step 2 - Set the criteria'!A67</f>
        <v>4.9000000000000004</v>
      </c>
      <c r="B64" s="81">
        <f>+'Step 3 - Rate the project(s)'!B66</f>
        <v>0</v>
      </c>
      <c r="C64" s="84">
        <f>+'Step 3 - Rate the project(s)'!C66*('Step 2 - Set the criteria'!$C67)/100</f>
        <v>0</v>
      </c>
      <c r="D64" s="83" t="str">
        <f>IF('Step 3 - Rate the project(s)'!D66="No","Not viable","Viable")</f>
        <v>Viable</v>
      </c>
      <c r="E64" s="17">
        <f t="shared" si="15"/>
        <v>0</v>
      </c>
      <c r="F64" s="82">
        <f>+'Step 3 - Rate the project(s)'!H66*('Step 2 - Set the criteria'!$C67)/100</f>
        <v>0</v>
      </c>
      <c r="G64" s="83" t="str">
        <f>IF('Step 3 - Rate the project(s)'!I66="No","Not viable","Viable")</f>
        <v>Viable</v>
      </c>
      <c r="H64" s="17">
        <f t="shared" si="16"/>
        <v>0</v>
      </c>
      <c r="I64" s="82">
        <f>+'Step 3 - Rate the project(s)'!M66*('Step 2 - Set the criteria'!$C67)/100</f>
        <v>0</v>
      </c>
      <c r="J64" s="83" t="str">
        <f>IF('Step 3 - Rate the project(s)'!N66="No","Not viable","Viable")</f>
        <v>Viable</v>
      </c>
      <c r="K64" s="17">
        <f t="shared" si="17"/>
        <v>0</v>
      </c>
      <c r="L64" s="82">
        <f>+'Step 3 - Rate the project(s)'!R66*('Step 2 - Set the criteria'!$C67)/100</f>
        <v>0</v>
      </c>
      <c r="M64" s="83" t="str">
        <f>IF('Step 3 - Rate the project(s)'!S66="No","Not viable","Viable")</f>
        <v>Viable</v>
      </c>
      <c r="N64" s="17">
        <f t="shared" si="18"/>
        <v>0</v>
      </c>
      <c r="O64" s="82">
        <f>+'Step 3 - Rate the project(s)'!W66*('Step 2 - Set the criteria'!$C67)/100</f>
        <v>0</v>
      </c>
      <c r="P64" s="83" t="str">
        <f>IF('Step 3 - Rate the project(s)'!X66="No","Not viable","Viable")</f>
        <v>Viable</v>
      </c>
      <c r="Q64" s="17">
        <f t="shared" si="19"/>
        <v>0</v>
      </c>
      <c r="R64" s="21"/>
    </row>
    <row r="65" spans="1:18" ht="15.95" thickBot="1">
      <c r="A65" s="19" t="str">
        <f>+'Step 2 - Set the criteria'!A68</f>
        <v>4.10</v>
      </c>
      <c r="B65" s="81">
        <f>+'Step 3 - Rate the project(s)'!B67</f>
        <v>0</v>
      </c>
      <c r="C65" s="84">
        <f>+'Step 3 - Rate the project(s)'!C67*('Step 2 - Set the criteria'!$C68)/100</f>
        <v>0</v>
      </c>
      <c r="D65" s="83" t="str">
        <f>IF('Step 3 - Rate the project(s)'!D67="No","Not viable","Viable")</f>
        <v>Viable</v>
      </c>
      <c r="E65" s="17">
        <f t="shared" si="15"/>
        <v>0</v>
      </c>
      <c r="F65" s="82">
        <f>+'Step 3 - Rate the project(s)'!H67*('Step 2 - Set the criteria'!$C68)/100</f>
        <v>0</v>
      </c>
      <c r="G65" s="83" t="str">
        <f>IF('Step 3 - Rate the project(s)'!I67="No","Not viable","Viable")</f>
        <v>Viable</v>
      </c>
      <c r="H65" s="17">
        <f t="shared" si="16"/>
        <v>0</v>
      </c>
      <c r="I65" s="82">
        <f>+'Step 3 - Rate the project(s)'!M67*('Step 2 - Set the criteria'!$C68)/100</f>
        <v>0</v>
      </c>
      <c r="J65" s="83" t="str">
        <f>IF('Step 3 - Rate the project(s)'!N67="No","Not viable","Viable")</f>
        <v>Viable</v>
      </c>
      <c r="K65" s="17">
        <f t="shared" si="17"/>
        <v>0</v>
      </c>
      <c r="L65" s="82">
        <f>+'Step 3 - Rate the project(s)'!R67*('Step 2 - Set the criteria'!$C68)/100</f>
        <v>0</v>
      </c>
      <c r="M65" s="83" t="str">
        <f>IF('Step 3 - Rate the project(s)'!S67="No","Not viable","Viable")</f>
        <v>Viable</v>
      </c>
      <c r="N65" s="17">
        <f t="shared" si="18"/>
        <v>0</v>
      </c>
      <c r="O65" s="82">
        <f>+'Step 3 - Rate the project(s)'!W67*('Step 2 - Set the criteria'!$C68)/100</f>
        <v>0</v>
      </c>
      <c r="P65" s="83" t="str">
        <f>IF('Step 3 - Rate the project(s)'!X67="No","Not viable","Viable")</f>
        <v>Viable</v>
      </c>
      <c r="Q65" s="17">
        <f t="shared" si="19"/>
        <v>0</v>
      </c>
      <c r="R65" s="22"/>
    </row>
    <row r="66" spans="1:18" ht="15.95" thickBot="1">
      <c r="B66" s="76" t="s">
        <v>240</v>
      </c>
      <c r="C66" s="85">
        <f>SUM(C56:C65)</f>
        <v>0</v>
      </c>
      <c r="D66" s="86"/>
      <c r="E66" s="17"/>
      <c r="F66" s="85">
        <f>SUM(F56:F65)</f>
        <v>0</v>
      </c>
      <c r="G66" s="86"/>
      <c r="H66" s="17"/>
      <c r="I66" s="85">
        <f>SUM(I56:I65)</f>
        <v>0</v>
      </c>
      <c r="J66" s="86"/>
      <c r="K66" s="17"/>
      <c r="L66" s="85">
        <f>SUM(L56:L65)</f>
        <v>0</v>
      </c>
      <c r="M66" s="86"/>
      <c r="N66" s="17"/>
      <c r="O66" s="85">
        <f>SUM(O56:O65)</f>
        <v>0</v>
      </c>
      <c r="P66" s="86"/>
      <c r="Q66" s="17"/>
    </row>
    <row r="67" spans="1:18" ht="15.95" thickBot="1">
      <c r="C67" s="42"/>
      <c r="D67" s="42"/>
      <c r="E67" s="17"/>
      <c r="F67" s="42"/>
      <c r="G67" s="42"/>
      <c r="H67" s="17"/>
      <c r="I67" s="42"/>
      <c r="J67" s="42"/>
      <c r="K67" s="17"/>
      <c r="L67" s="42"/>
      <c r="M67" s="42"/>
      <c r="N67" s="17"/>
      <c r="O67" s="42"/>
      <c r="P67" s="42"/>
      <c r="Q67" s="17"/>
    </row>
    <row r="68" spans="1:18" ht="15.95" thickBot="1">
      <c r="B68" s="88" t="s">
        <v>241</v>
      </c>
      <c r="C68" s="87"/>
      <c r="D68" s="89"/>
      <c r="E68" s="17"/>
      <c r="F68" s="87"/>
      <c r="G68" s="89"/>
      <c r="H68" s="17"/>
      <c r="I68" s="87"/>
      <c r="J68" s="89"/>
      <c r="K68" s="17"/>
      <c r="L68" s="87"/>
      <c r="M68" s="89"/>
      <c r="N68" s="17"/>
      <c r="O68" s="87"/>
      <c r="P68" s="89"/>
      <c r="Q68" s="17"/>
    </row>
    <row r="69" spans="1:18">
      <c r="B69" s="50" t="str">
        <f>+'Step 2 - Set the criteria'!B73</f>
        <v>Section xy: add title</v>
      </c>
      <c r="C69" s="84">
        <f>+C27*('Step 2 - Set the criteria'!$C73/100)</f>
        <v>0</v>
      </c>
      <c r="D69" s="93"/>
      <c r="E69" s="17"/>
      <c r="F69" s="84">
        <f>+F27*('Step 2 - Set the criteria'!$C73/100)</f>
        <v>0</v>
      </c>
      <c r="G69" s="93"/>
      <c r="H69" s="17"/>
      <c r="I69" s="84">
        <f>+I27*('Step 2 - Set the criteria'!$C73/100)</f>
        <v>0</v>
      </c>
      <c r="J69" s="93"/>
      <c r="K69" s="17"/>
      <c r="L69" s="84">
        <f>+L27*('Step 2 - Set the criteria'!$C73/100)</f>
        <v>0</v>
      </c>
      <c r="M69" s="93"/>
      <c r="N69" s="17"/>
      <c r="O69" s="84">
        <f>+O27*('Step 2 - Set the criteria'!$C73/100)</f>
        <v>0</v>
      </c>
      <c r="P69" s="93"/>
      <c r="Q69" s="17"/>
      <c r="R69" s="20"/>
    </row>
    <row r="70" spans="1:18">
      <c r="B70" s="50" t="str">
        <f>+'Step 2 - Set the criteria'!B74</f>
        <v>Section xy: add title</v>
      </c>
      <c r="C70" s="84">
        <f>+C40*('Step 2 - Set the criteria'!$C74/100)</f>
        <v>0</v>
      </c>
      <c r="D70" s="93"/>
      <c r="E70" s="17"/>
      <c r="F70" s="84">
        <f>+F40*('Step 2 - Set the criteria'!$C74/100)</f>
        <v>0</v>
      </c>
      <c r="G70" s="93"/>
      <c r="H70" s="17"/>
      <c r="I70" s="84">
        <f>+I40*('Step 2 - Set the criteria'!$C74/100)</f>
        <v>0</v>
      </c>
      <c r="J70" s="93"/>
      <c r="K70" s="17"/>
      <c r="L70" s="84">
        <f>+L40*('Step 2 - Set the criteria'!$C74/100)</f>
        <v>0</v>
      </c>
      <c r="M70" s="93"/>
      <c r="N70" s="17"/>
      <c r="O70" s="84">
        <f>+O40*('Step 2 - Set the criteria'!$C74/100)</f>
        <v>0</v>
      </c>
      <c r="P70" s="93"/>
      <c r="Q70" s="17"/>
      <c r="R70" s="21"/>
    </row>
    <row r="71" spans="1:18">
      <c r="B71" s="50" t="str">
        <f>+'Step 2 - Set the criteria'!B75</f>
        <v>Section xy: add title</v>
      </c>
      <c r="C71" s="84">
        <f>+C53*('Step 2 - Set the criteria'!$C75/100)</f>
        <v>0</v>
      </c>
      <c r="D71" s="93"/>
      <c r="E71" s="17"/>
      <c r="F71" s="84">
        <f>+F53*('Step 2 - Set the criteria'!$C75/100)</f>
        <v>0</v>
      </c>
      <c r="G71" s="93"/>
      <c r="H71" s="17"/>
      <c r="I71" s="84">
        <f>+I53*('Step 2 - Set the criteria'!$C75/100)</f>
        <v>0</v>
      </c>
      <c r="J71" s="93"/>
      <c r="K71" s="17"/>
      <c r="L71" s="84">
        <f>+L53*('Step 2 - Set the criteria'!$C75/100)</f>
        <v>0</v>
      </c>
      <c r="M71" s="93"/>
      <c r="N71" s="17"/>
      <c r="O71" s="84">
        <f>+O53*('Step 2 - Set the criteria'!$C75/100)</f>
        <v>0</v>
      </c>
      <c r="P71" s="93"/>
      <c r="Q71" s="17"/>
      <c r="R71" s="21"/>
    </row>
    <row r="72" spans="1:18">
      <c r="B72" s="50" t="str">
        <f>+'Step 2 - Set the criteria'!B76</f>
        <v>Section xy: add title</v>
      </c>
      <c r="C72" s="84">
        <f>+C66*('Step 2 - Set the criteria'!$C76/100)</f>
        <v>0</v>
      </c>
      <c r="D72" s="93"/>
      <c r="E72" s="17"/>
      <c r="F72" s="84">
        <f>+F66*('Step 2 - Set the criteria'!$C76/100)</f>
        <v>0</v>
      </c>
      <c r="G72" s="93"/>
      <c r="H72" s="17"/>
      <c r="I72" s="84">
        <f>+I66*('Step 2 - Set the criteria'!$C76/100)</f>
        <v>0</v>
      </c>
      <c r="J72" s="93"/>
      <c r="K72" s="17"/>
      <c r="L72" s="84">
        <f>+L66*('Step 2 - Set the criteria'!$C76/100)</f>
        <v>0</v>
      </c>
      <c r="M72" s="93"/>
      <c r="N72" s="17"/>
      <c r="O72" s="84">
        <f>+O66*('Step 2 - Set the criteria'!$C76/100)</f>
        <v>0</v>
      </c>
      <c r="P72" s="93"/>
      <c r="Q72" s="17"/>
      <c r="R72" s="21"/>
    </row>
    <row r="73" spans="1:18" ht="18.95" thickBot="1">
      <c r="B73" s="90" t="s">
        <v>242</v>
      </c>
      <c r="C73" s="91">
        <f>SUM(C69:C72)</f>
        <v>0</v>
      </c>
      <c r="D73" s="89">
        <f>IF(SUM(E17:E65)&gt;0.1, 1, 0)</f>
        <v>0</v>
      </c>
      <c r="E73" s="17"/>
      <c r="F73" s="91">
        <f>SUM(F69:F72)</f>
        <v>0</v>
      </c>
      <c r="G73" s="89">
        <f>IF(SUM(H17:H65)&gt;0.1, 1, 0)</f>
        <v>0</v>
      </c>
      <c r="H73" s="17"/>
      <c r="I73" s="91">
        <f>SUM(I69:I72)</f>
        <v>0</v>
      </c>
      <c r="J73" s="89">
        <f>IF(SUM(K17:K65)&gt;0.1, 1, 0)</f>
        <v>0</v>
      </c>
      <c r="K73" s="17"/>
      <c r="L73" s="91">
        <f>SUM(L69:L72)</f>
        <v>0</v>
      </c>
      <c r="M73" s="89">
        <f>IF(SUM(N17:N65)&gt;0.1, 1, 0)</f>
        <v>0</v>
      </c>
      <c r="N73" s="17"/>
      <c r="O73" s="91">
        <f>SUM(O69:O72)</f>
        <v>0</v>
      </c>
      <c r="P73" s="89">
        <f>IF(SUM(Q17:Q65)&gt;0.1, 1, 0)</f>
        <v>0</v>
      </c>
      <c r="Q73" s="17"/>
      <c r="R73" s="21"/>
    </row>
    <row r="74" spans="1:18" ht="19.5" thickTop="1" thickBot="1">
      <c r="B74" s="48" t="s">
        <v>243</v>
      </c>
      <c r="C74" s="92" t="str">
        <f>IF(D73=1, "NOT VIABLE","VIABLE")</f>
        <v>VIABLE</v>
      </c>
      <c r="D74" s="86"/>
      <c r="E74" s="17"/>
      <c r="F74" s="92" t="str">
        <f>IF(G73=1, "NOT VIABLE","VIABLE")</f>
        <v>VIABLE</v>
      </c>
      <c r="G74" s="86"/>
      <c r="H74" s="17"/>
      <c r="I74" s="92" t="str">
        <f>IF(J73=1, "NOT VIABLE","VIABLE")</f>
        <v>VIABLE</v>
      </c>
      <c r="J74" s="86"/>
      <c r="K74" s="17"/>
      <c r="L74" s="92" t="str">
        <f>IF(M73=1, "NOT VIABLE","VIABLE")</f>
        <v>VIABLE</v>
      </c>
      <c r="M74" s="86"/>
      <c r="N74" s="17"/>
      <c r="O74" s="92" t="str">
        <f>IF(P73=1, "NOT VIABLE","VIABLE")</f>
        <v>VIABLE</v>
      </c>
      <c r="P74" s="86"/>
      <c r="Q74" s="17"/>
      <c r="R74" s="22"/>
    </row>
    <row r="75" spans="1:18">
      <c r="Q75" s="17"/>
    </row>
    <row r="76" spans="1:18">
      <c r="Q76" s="17"/>
    </row>
    <row r="77" spans="1:18">
      <c r="B77" s="130" t="s">
        <v>244</v>
      </c>
      <c r="C77" s="136"/>
      <c r="D77" s="136"/>
      <c r="E77" s="136"/>
      <c r="Q77" s="17"/>
    </row>
    <row r="78" spans="1:18">
      <c r="B78" t="s">
        <v>245</v>
      </c>
      <c r="Q78" s="17"/>
    </row>
    <row r="79" spans="1:18">
      <c r="B79" s="1" t="s">
        <v>246</v>
      </c>
      <c r="Q79" s="17"/>
    </row>
    <row r="80" spans="1:18" ht="15.95" thickBot="1"/>
    <row r="81" spans="1:3">
      <c r="A81" s="24"/>
      <c r="B81" s="25"/>
      <c r="C81" s="26"/>
    </row>
    <row r="82" spans="1:3" ht="26.1">
      <c r="A82" s="27"/>
      <c r="B82" s="28" t="s">
        <v>247</v>
      </c>
      <c r="C82" s="29"/>
    </row>
    <row r="83" spans="1:3" ht="26.1">
      <c r="A83" s="30" t="s">
        <v>45</v>
      </c>
      <c r="B83" s="31" t="s">
        <v>248</v>
      </c>
      <c r="C83" s="29"/>
    </row>
    <row r="84" spans="1:3" ht="26.1">
      <c r="A84" s="27">
        <v>1</v>
      </c>
      <c r="B84" s="31" t="str">
        <f>+C14</f>
        <v>please add name</v>
      </c>
      <c r="C84" s="32" t="str">
        <f>+C74</f>
        <v>VIABLE</v>
      </c>
    </row>
    <row r="85" spans="1:3" ht="26.1">
      <c r="A85" s="27">
        <v>2</v>
      </c>
      <c r="B85" s="31" t="str">
        <f>+F14</f>
        <v>please add name</v>
      </c>
      <c r="C85" s="32" t="str">
        <f>+F74</f>
        <v>VIABLE</v>
      </c>
    </row>
    <row r="86" spans="1:3" ht="26.1">
      <c r="A86" s="27">
        <v>3</v>
      </c>
      <c r="B86" s="31" t="str">
        <f>+I14</f>
        <v>please add name</v>
      </c>
      <c r="C86" s="32" t="str">
        <f>+I74</f>
        <v>VIABLE</v>
      </c>
    </row>
    <row r="87" spans="1:3" ht="26.1">
      <c r="A87" s="27">
        <v>4</v>
      </c>
      <c r="B87" s="31" t="str">
        <f>+L14</f>
        <v>please add name</v>
      </c>
      <c r="C87" s="32" t="str">
        <f>+L74</f>
        <v>VIABLE</v>
      </c>
    </row>
    <row r="88" spans="1:3" ht="26.1">
      <c r="A88" s="27">
        <v>5</v>
      </c>
      <c r="B88" s="31" t="str">
        <f>+O14</f>
        <v>please add name</v>
      </c>
      <c r="C88" s="32" t="str">
        <f>+O74</f>
        <v>VIABLE</v>
      </c>
    </row>
    <row r="89" spans="1:3" ht="15.95" thickBot="1">
      <c r="A89" s="33"/>
      <c r="B89" s="34"/>
      <c r="C89" s="35"/>
    </row>
    <row r="99" spans="3:4">
      <c r="D99" s="23"/>
    </row>
    <row r="102" spans="3:4">
      <c r="C102" t="s">
        <v>249</v>
      </c>
      <c r="D102" s="23">
        <f>+C73</f>
        <v>0</v>
      </c>
    </row>
    <row r="103" spans="3:4">
      <c r="C103" t="s">
        <v>250</v>
      </c>
      <c r="D103" s="23">
        <f>+F73</f>
        <v>0</v>
      </c>
    </row>
    <row r="104" spans="3:4">
      <c r="C104" t="s">
        <v>251</v>
      </c>
      <c r="D104" s="23">
        <f>+I73</f>
        <v>0</v>
      </c>
    </row>
    <row r="105" spans="3:4">
      <c r="C105" t="s">
        <v>252</v>
      </c>
      <c r="D105" s="23">
        <f>+L73</f>
        <v>0</v>
      </c>
    </row>
    <row r="106" spans="3:4">
      <c r="C106" t="s">
        <v>253</v>
      </c>
      <c r="D106" s="23">
        <f>+O73</f>
        <v>0</v>
      </c>
    </row>
    <row r="107" spans="3:4">
      <c r="D107" s="23"/>
    </row>
    <row r="108" spans="3:4">
      <c r="D108" s="23"/>
    </row>
    <row r="109" spans="3:4">
      <c r="D109" s="23"/>
    </row>
    <row r="110" spans="3:4">
      <c r="D110" s="23"/>
    </row>
    <row r="111" spans="3:4">
      <c r="D111" s="23"/>
    </row>
    <row r="112" spans="3:4">
      <c r="D112" s="23"/>
    </row>
    <row r="113" spans="4:4">
      <c r="D113" s="23"/>
    </row>
    <row r="114" spans="4:4">
      <c r="D114" s="23"/>
    </row>
    <row r="115" spans="4:4">
      <c r="D115" s="23"/>
    </row>
    <row r="116" spans="4:4">
      <c r="D116" s="23"/>
    </row>
    <row r="117" spans="4:4">
      <c r="D117" s="23"/>
    </row>
    <row r="118" spans="4:4">
      <c r="D118" s="23"/>
    </row>
    <row r="119" spans="4:4">
      <c r="D119" s="23"/>
    </row>
    <row r="120" spans="4:4">
      <c r="D120" s="23"/>
    </row>
    <row r="121" spans="4:4">
      <c r="D121" s="23"/>
    </row>
    <row r="130" spans="3:7">
      <c r="D130" s="23"/>
      <c r="E130" s="23"/>
      <c r="F130" s="23"/>
      <c r="G130" s="23"/>
    </row>
    <row r="131" spans="3:7">
      <c r="D131" s="23"/>
      <c r="E131" s="23"/>
      <c r="F131" s="23"/>
      <c r="G131" s="23"/>
    </row>
    <row r="132" spans="3:7">
      <c r="C132" t="s">
        <v>254</v>
      </c>
    </row>
    <row r="133" spans="3:7">
      <c r="D133" t="s">
        <v>255</v>
      </c>
      <c r="E133" t="s">
        <v>256</v>
      </c>
      <c r="F133" t="s">
        <v>257</v>
      </c>
      <c r="G133" t="s">
        <v>258</v>
      </c>
    </row>
    <row r="134" spans="3:7">
      <c r="C134" t="s">
        <v>249</v>
      </c>
      <c r="D134" s="23">
        <f>+C27</f>
        <v>0</v>
      </c>
      <c r="E134" s="23">
        <f>+C40</f>
        <v>0</v>
      </c>
      <c r="F134" s="23">
        <f>+C53</f>
        <v>0</v>
      </c>
      <c r="G134" s="23">
        <f>+C66</f>
        <v>0</v>
      </c>
    </row>
    <row r="135" spans="3:7">
      <c r="C135" t="s">
        <v>250</v>
      </c>
      <c r="D135" s="23">
        <f>+F27</f>
        <v>0</v>
      </c>
      <c r="E135" s="23">
        <f>+F40</f>
        <v>0</v>
      </c>
      <c r="F135" s="23">
        <f>+F53</f>
        <v>0</v>
      </c>
      <c r="G135" s="23">
        <f>+F66</f>
        <v>0</v>
      </c>
    </row>
    <row r="136" spans="3:7">
      <c r="C136" t="s">
        <v>251</v>
      </c>
      <c r="D136" s="23">
        <f>+I27</f>
        <v>0</v>
      </c>
      <c r="E136" s="23">
        <f>+I40</f>
        <v>0</v>
      </c>
      <c r="F136" s="23">
        <f>+I53</f>
        <v>0</v>
      </c>
      <c r="G136" s="23">
        <f>+I66</f>
        <v>0</v>
      </c>
    </row>
    <row r="137" spans="3:7">
      <c r="C137" t="s">
        <v>252</v>
      </c>
      <c r="D137" s="23">
        <f>+L27</f>
        <v>0</v>
      </c>
      <c r="E137" s="23">
        <f>+L40</f>
        <v>0</v>
      </c>
      <c r="F137" s="23">
        <f>+L53</f>
        <v>0</v>
      </c>
      <c r="G137" s="23">
        <f>+L66</f>
        <v>0</v>
      </c>
    </row>
    <row r="138" spans="3:7">
      <c r="C138" t="s">
        <v>253</v>
      </c>
      <c r="D138" s="23">
        <f>+O27</f>
        <v>0</v>
      </c>
      <c r="E138" s="23">
        <f>+O40</f>
        <v>0</v>
      </c>
      <c r="F138" s="23">
        <f>+O53</f>
        <v>0</v>
      </c>
      <c r="G138" s="23">
        <f>+O66</f>
        <v>0</v>
      </c>
    </row>
    <row r="139" spans="3:7">
      <c r="D139" s="23"/>
      <c r="E139" s="23"/>
      <c r="F139" s="23"/>
      <c r="G139" s="23"/>
    </row>
    <row r="140" spans="3:7">
      <c r="D140" s="23"/>
      <c r="E140" s="23"/>
      <c r="F140" s="23"/>
      <c r="G140" s="23"/>
    </row>
    <row r="141" spans="3:7">
      <c r="D141" s="23"/>
      <c r="E141" s="23"/>
      <c r="F141" s="23"/>
      <c r="G141" s="23"/>
    </row>
    <row r="142" spans="3:7">
      <c r="D142" s="23"/>
      <c r="E142" s="23"/>
      <c r="F142" s="23"/>
      <c r="G142" s="23"/>
    </row>
    <row r="143" spans="3:7">
      <c r="D143" s="23"/>
      <c r="E143" s="23"/>
      <c r="F143" s="23"/>
      <c r="G143" s="23"/>
    </row>
    <row r="145" spans="2:2">
      <c r="B145" s="1"/>
    </row>
    <row r="165" spans="2:2">
      <c r="B165" s="1"/>
    </row>
  </sheetData>
  <sheetProtection formatCells="0" formatColumns="0" formatRows="0"/>
  <mergeCells count="2">
    <mergeCell ref="B77:E77"/>
    <mergeCell ref="B8:C8"/>
  </mergeCells>
  <conditionalFormatting sqref="D17">
    <cfRule type="colorScale" priority="50">
      <colorScale>
        <cfvo type="num" val="&quot;Viable&quot;"/>
        <cfvo type="num" val="&quot;Not viable&quot;"/>
        <color rgb="FF92D050"/>
        <color rgb="FFFF0000"/>
      </colorScale>
    </cfRule>
  </conditionalFormatting>
  <conditionalFormatting sqref="D30:D39">
    <cfRule type="colorScale" priority="49">
      <colorScale>
        <cfvo type="num" val="&quot;Viable&quot;"/>
        <cfvo type="num" val="&quot;Not viable&quot;"/>
        <color rgb="FF92D050"/>
        <color rgb="FFFF0000"/>
      </colorScale>
    </cfRule>
  </conditionalFormatting>
  <conditionalFormatting sqref="D43:D52">
    <cfRule type="colorScale" priority="48">
      <colorScale>
        <cfvo type="num" val="&quot;Viable&quot;"/>
        <cfvo type="num" val="&quot;Not viable&quot;"/>
        <color rgb="FF92D050"/>
        <color rgb="FFFF0000"/>
      </colorScale>
    </cfRule>
  </conditionalFormatting>
  <conditionalFormatting sqref="D56:D65">
    <cfRule type="colorScale" priority="47">
      <colorScale>
        <cfvo type="num" val="&quot;Viable&quot;"/>
        <cfvo type="num" val="&quot;Not viable&quot;"/>
        <color rgb="FF92D050"/>
        <color rgb="FFFF0000"/>
      </colorScale>
    </cfRule>
  </conditionalFormatting>
  <conditionalFormatting sqref="G17:G26">
    <cfRule type="colorScale" priority="16">
      <colorScale>
        <cfvo type="num" val="&quot;Viable&quot;"/>
        <cfvo type="num" val="&quot;Not viable&quot;"/>
        <color rgb="FF92D050"/>
        <color rgb="FFFF0000"/>
      </colorScale>
    </cfRule>
  </conditionalFormatting>
  <conditionalFormatting sqref="G30:G39">
    <cfRule type="colorScale" priority="15">
      <colorScale>
        <cfvo type="num" val="&quot;Viable&quot;"/>
        <cfvo type="num" val="&quot;Not viable&quot;"/>
        <color rgb="FF92D050"/>
        <color rgb="FFFF0000"/>
      </colorScale>
    </cfRule>
  </conditionalFormatting>
  <conditionalFormatting sqref="G43:G52">
    <cfRule type="colorScale" priority="14">
      <colorScale>
        <cfvo type="num" val="&quot;Viable&quot;"/>
        <cfvo type="num" val="&quot;Not viable&quot;"/>
        <color rgb="FF92D050"/>
        <color rgb="FFFF0000"/>
      </colorScale>
    </cfRule>
  </conditionalFormatting>
  <conditionalFormatting sqref="G56:G65">
    <cfRule type="colorScale" priority="13">
      <colorScale>
        <cfvo type="num" val="&quot;Viable&quot;"/>
        <cfvo type="num" val="&quot;Not viable&quot;"/>
        <color rgb="FF92D050"/>
        <color rgb="FFFF0000"/>
      </colorScale>
    </cfRule>
  </conditionalFormatting>
  <conditionalFormatting sqref="J17:J26">
    <cfRule type="colorScale" priority="12">
      <colorScale>
        <cfvo type="num" val="&quot;Viable&quot;"/>
        <cfvo type="num" val="&quot;Not viable&quot;"/>
        <color rgb="FF92D050"/>
        <color rgb="FFFF0000"/>
      </colorScale>
    </cfRule>
  </conditionalFormatting>
  <conditionalFormatting sqref="J30:J39">
    <cfRule type="colorScale" priority="11">
      <colorScale>
        <cfvo type="num" val="&quot;Viable&quot;"/>
        <cfvo type="num" val="&quot;Not viable&quot;"/>
        <color rgb="FF92D050"/>
        <color rgb="FFFF0000"/>
      </colorScale>
    </cfRule>
  </conditionalFormatting>
  <conditionalFormatting sqref="J43:J52">
    <cfRule type="colorScale" priority="10">
      <colorScale>
        <cfvo type="num" val="&quot;Viable&quot;"/>
        <cfvo type="num" val="&quot;Not viable&quot;"/>
        <color rgb="FF92D050"/>
        <color rgb="FFFF0000"/>
      </colorScale>
    </cfRule>
  </conditionalFormatting>
  <conditionalFormatting sqref="J56:J65">
    <cfRule type="colorScale" priority="9">
      <colorScale>
        <cfvo type="num" val="&quot;Viable&quot;"/>
        <cfvo type="num" val="&quot;Not viable&quot;"/>
        <color rgb="FF92D050"/>
        <color rgb="FFFF0000"/>
      </colorScale>
    </cfRule>
  </conditionalFormatting>
  <conditionalFormatting sqref="M17:M26">
    <cfRule type="colorScale" priority="8">
      <colorScale>
        <cfvo type="num" val="&quot;Viable&quot;"/>
        <cfvo type="num" val="&quot;Not viable&quot;"/>
        <color rgb="FF92D050"/>
        <color rgb="FFFF0000"/>
      </colorScale>
    </cfRule>
  </conditionalFormatting>
  <conditionalFormatting sqref="M30:M39">
    <cfRule type="colorScale" priority="7">
      <colorScale>
        <cfvo type="num" val="&quot;Viable&quot;"/>
        <cfvo type="num" val="&quot;Not viable&quot;"/>
        <color rgb="FF92D050"/>
        <color rgb="FFFF0000"/>
      </colorScale>
    </cfRule>
  </conditionalFormatting>
  <conditionalFormatting sqref="M43:M52">
    <cfRule type="colorScale" priority="6">
      <colorScale>
        <cfvo type="num" val="&quot;Viable&quot;"/>
        <cfvo type="num" val="&quot;Not viable&quot;"/>
        <color rgb="FF92D050"/>
        <color rgb="FFFF0000"/>
      </colorScale>
    </cfRule>
  </conditionalFormatting>
  <conditionalFormatting sqref="M56:M65">
    <cfRule type="colorScale" priority="5">
      <colorScale>
        <cfvo type="num" val="&quot;Viable&quot;"/>
        <cfvo type="num" val="&quot;Not viable&quot;"/>
        <color rgb="FF92D050"/>
        <color rgb="FFFF0000"/>
      </colorScale>
    </cfRule>
  </conditionalFormatting>
  <conditionalFormatting sqref="P17:P26">
    <cfRule type="colorScale" priority="4">
      <colorScale>
        <cfvo type="num" val="&quot;Viable&quot;"/>
        <cfvo type="num" val="&quot;Not viable&quot;"/>
        <color rgb="FF92D050"/>
        <color rgb="FFFF0000"/>
      </colorScale>
    </cfRule>
  </conditionalFormatting>
  <conditionalFormatting sqref="P30:P39">
    <cfRule type="colorScale" priority="3">
      <colorScale>
        <cfvo type="num" val="&quot;Viable&quot;"/>
        <cfvo type="num" val="&quot;Not viable&quot;"/>
        <color rgb="FF92D050"/>
        <color rgb="FFFF0000"/>
      </colorScale>
    </cfRule>
  </conditionalFormatting>
  <conditionalFormatting sqref="P43:P52">
    <cfRule type="colorScale" priority="2">
      <colorScale>
        <cfvo type="num" val="&quot;Viable&quot;"/>
        <cfvo type="num" val="&quot;Not viable&quot;"/>
        <color rgb="FF92D050"/>
        <color rgb="FFFF0000"/>
      </colorScale>
    </cfRule>
  </conditionalFormatting>
  <conditionalFormatting sqref="P56:P65">
    <cfRule type="colorScale" priority="1">
      <colorScale>
        <cfvo type="num" val="&quot;Viable&quot;"/>
        <cfvo type="num" val="&quot;Not viable&quot;"/>
        <color rgb="FF92D050"/>
        <color rgb="FFFF0000"/>
      </colorScale>
    </cfRule>
  </conditionalFormatting>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21a6d76b-080b-43d8-9a48-dce51739ee20" xsi:nil="true"/>
    <lcf76f155ced4ddcb4097134ff3c332f xmlns="4b350056-3cee-48f9-b68e-668ae4818650">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E153D475AEE51C4EBD2DB8C3A40AA042" ma:contentTypeVersion="18" ma:contentTypeDescription="Ein neues Dokument erstellen." ma:contentTypeScope="" ma:versionID="8f29b60b309b59a32e68dd91176cdb2b">
  <xsd:schema xmlns:xsd="http://www.w3.org/2001/XMLSchema" xmlns:xs="http://www.w3.org/2001/XMLSchema" xmlns:p="http://schemas.microsoft.com/office/2006/metadata/properties" xmlns:ns2="4b350056-3cee-48f9-b68e-668ae4818650" xmlns:ns3="21a6d76b-080b-43d8-9a48-dce51739ee20" targetNamespace="http://schemas.microsoft.com/office/2006/metadata/properties" ma:root="true" ma:fieldsID="7da2ef85e7b905d5a2249bc22aa2b432" ns2:_="" ns3:_="">
    <xsd:import namespace="4b350056-3cee-48f9-b68e-668ae4818650"/>
    <xsd:import namespace="21a6d76b-080b-43d8-9a48-dce51739ee20"/>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bjectDetectorVersions" minOccurs="0"/>
                <xsd:element ref="ns2:MediaLengthInSecond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b350056-3cee-48f9-b68e-668ae481865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Bildmarkierungen" ma:readOnly="false" ma:fieldId="{5cf76f15-5ced-4ddc-b409-7134ff3c332f}" ma:taxonomyMulti="true" ma:sspId="0aed264e-563a-469a-8ebe-271e849ec10c" ma:termSetId="09814cd3-568e-fe90-9814-8d621ff8fb84" ma:anchorId="fba54fb3-c3e1-fe81-a776-ca4b69148c4d" ma:open="true" ma:isKeyword="false">
      <xsd:complexType>
        <xsd:sequence>
          <xsd:element ref="pc:Terms" minOccurs="0" maxOccurs="1"/>
        </xsd:sequence>
      </xsd:complexType>
    </xsd:element>
    <xsd:element name="MediaServiceDateTaken" ma:index="21" nillable="true" ma:displayName="MediaServiceDateTaken" ma:hidden="true" ma:internalName="MediaServiceDateTaken" ma:readOnly="true">
      <xsd:simpleType>
        <xsd:restriction base="dms:Text"/>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LengthInSeconds" ma:index="23" nillable="true" ma:displayName="MediaLengthInSeconds" ma:hidden="true" ma:internalName="MediaLengthInSeconds" ma:readOnly="true">
      <xsd:simpleType>
        <xsd:restriction base="dms:Unknown"/>
      </xsd:simpleType>
    </xsd:element>
    <xsd:element name="MediaServiceLocation" ma:index="24" nillable="true" ma:displayName="Location" ma:indexed="true" ma:internalName="MediaServiceLocation"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1a6d76b-080b-43d8-9a48-dce51739ee20" elementFormDefault="qualified">
    <xsd:import namespace="http://schemas.microsoft.com/office/2006/documentManagement/types"/>
    <xsd:import namespace="http://schemas.microsoft.com/office/infopath/2007/PartnerControls"/>
    <xsd:element name="SharedWithUsers" ma:index="16"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Freigegeben für - Details" ma:internalName="SharedWithDetails" ma:readOnly="true">
      <xsd:simpleType>
        <xsd:restriction base="dms:Note">
          <xsd:maxLength value="255"/>
        </xsd:restriction>
      </xsd:simpleType>
    </xsd:element>
    <xsd:element name="TaxCatchAll" ma:index="20" nillable="true" ma:displayName="Taxonomy Catch All Column" ma:hidden="true" ma:list="{1ae2f1b9-13b7-43c6-bf65-5a82bdd4f7e8}" ma:internalName="TaxCatchAll" ma:showField="CatchAllData" ma:web="21a6d76b-080b-43d8-9a48-dce51739ee2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418B4EC-8D13-4EDA-AAB3-72183A0E8838}"/>
</file>

<file path=customXml/itemProps2.xml><?xml version="1.0" encoding="utf-8"?>
<ds:datastoreItem xmlns:ds="http://schemas.openxmlformats.org/officeDocument/2006/customXml" ds:itemID="{FFD05C01-990C-475C-B092-08FA28AE9FB7}"/>
</file>

<file path=customXml/itemProps3.xml><?xml version="1.0" encoding="utf-8"?>
<ds:datastoreItem xmlns:ds="http://schemas.openxmlformats.org/officeDocument/2006/customXml" ds:itemID="{94E397F5-D5B1-4371-A16D-6F23012D7D2A}"/>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Juerg Klarer</dc:creator>
  <cp:keywords/>
  <dc:description/>
  <cp:lastModifiedBy>Spada, Marie GIZ</cp:lastModifiedBy>
  <cp:revision/>
  <dcterms:created xsi:type="dcterms:W3CDTF">2023-04-28T15:45:10Z</dcterms:created>
  <dcterms:modified xsi:type="dcterms:W3CDTF">2026-04-15T07:47:26Z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0x010100E153D475AEE51C4EBD2DB8C3A40AA042</vt:lpwstr>
  </property>
  <property fmtid="{D5CDD505-2E9C-101B-9397-08002B2CF9AE}" pid="3" name="MediaServiceImageTags">
    <vt:lpwstr/>
  </property>
</Properties>
</file>